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données fiscales/central government debt/"/>
    </mc:Choice>
  </mc:AlternateContent>
  <xr:revisionPtr revIDLastSave="47" documentId="114_{F5CEE2F9-DDC2-41C5-B83E-FF3181260E05}" xr6:coauthVersionLast="47" xr6:coauthVersionMax="47" xr10:uidLastSave="{7FA36551-8521-481A-B9DC-0599A1563C24}"/>
  <bookViews>
    <workbookView xWindow="-120" yWindow="-120" windowWidth="20730" windowHeight="11040" xr2:uid="{B5E5CC18-BC86-4733-B5EC-7F91C1E0E93B}"/>
  </bookViews>
  <sheets>
    <sheet name="CGD" sheetId="2" r:id="rId1"/>
    <sheet name="Originel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2" l="1"/>
  <c r="D7" i="2"/>
  <c r="CI19" i="3"/>
  <c r="CH19" i="3"/>
  <c r="CG19" i="3"/>
  <c r="CF19" i="3"/>
  <c r="CE19" i="3"/>
  <c r="CD19" i="3"/>
  <c r="CC19" i="3"/>
  <c r="CB19" i="3"/>
  <c r="CA19" i="3"/>
  <c r="BZ19" i="3"/>
  <c r="BY19" i="3"/>
  <c r="BX19" i="3"/>
  <c r="BW19" i="3"/>
  <c r="BV19" i="3"/>
  <c r="BU19" i="3"/>
  <c r="BT19" i="3"/>
  <c r="BS19" i="3"/>
  <c r="BR19" i="3"/>
  <c r="BQ19" i="3"/>
  <c r="BP19" i="3"/>
  <c r="BO19" i="3"/>
  <c r="BN19" i="3"/>
  <c r="BM19" i="3"/>
  <c r="BL19" i="3"/>
  <c r="BK19" i="3"/>
  <c r="BJ19" i="3"/>
  <c r="BI19" i="3"/>
  <c r="BH19" i="3"/>
  <c r="BG19" i="3"/>
  <c r="BF19" i="3"/>
  <c r="BE19" i="3"/>
  <c r="BD19" i="3"/>
  <c r="BC19" i="3"/>
  <c r="BB19" i="3"/>
  <c r="BA19" i="3"/>
  <c r="AZ19" i="3"/>
  <c r="AY19" i="3"/>
  <c r="AX19" i="3"/>
  <c r="AW19" i="3"/>
  <c r="AV19" i="3"/>
  <c r="AU19" i="3"/>
  <c r="AT19" i="3"/>
  <c r="AS19" i="3"/>
  <c r="AR19" i="3"/>
  <c r="AQ19" i="3"/>
  <c r="AP19" i="3"/>
  <c r="AO19" i="3"/>
  <c r="AN19" i="3"/>
  <c r="AM19" i="3"/>
  <c r="AL19" i="3"/>
  <c r="AK19" i="3"/>
  <c r="AB19" i="3"/>
  <c r="AA19" i="3"/>
  <c r="Z19" i="3"/>
  <c r="Y19" i="3"/>
  <c r="O19" i="3"/>
  <c r="AJ12" i="3"/>
  <c r="AJ19" i="3" s="1"/>
  <c r="AI12" i="3"/>
  <c r="AI19" i="3" s="1"/>
  <c r="AH12" i="3"/>
  <c r="AH19" i="3" s="1"/>
  <c r="AG12" i="3"/>
  <c r="AG19" i="3" s="1"/>
  <c r="AF12" i="3"/>
  <c r="AF19" i="3" s="1"/>
  <c r="AE12" i="3"/>
  <c r="AE19" i="3" s="1"/>
  <c r="AD12" i="3"/>
  <c r="AD19" i="3" s="1"/>
  <c r="AC12" i="3"/>
  <c r="AC19" i="3" s="1"/>
  <c r="X12" i="3"/>
  <c r="X19" i="3" s="1"/>
  <c r="W12" i="3"/>
  <c r="W19" i="3" s="1"/>
  <c r="V12" i="3"/>
  <c r="V19" i="3" s="1"/>
  <c r="U12" i="3"/>
  <c r="U19" i="3" s="1"/>
  <c r="T12" i="3"/>
  <c r="T19" i="3" s="1"/>
  <c r="S12" i="3"/>
  <c r="S19" i="3" s="1"/>
  <c r="R12" i="3"/>
  <c r="R19" i="3" s="1"/>
  <c r="Q12" i="3"/>
  <c r="Q19" i="3" s="1"/>
  <c r="P12" i="3"/>
  <c r="P19" i="3" s="1"/>
  <c r="N12" i="3"/>
  <c r="N19" i="3" s="1"/>
  <c r="M12" i="3"/>
  <c r="M19" i="3" s="1"/>
  <c r="L12" i="3"/>
  <c r="L19" i="3" s="1"/>
  <c r="K12" i="3"/>
  <c r="K19" i="3" s="1"/>
  <c r="J12" i="3"/>
  <c r="J19" i="3" s="1"/>
  <c r="I12" i="3"/>
  <c r="I19" i="3" s="1"/>
  <c r="H12" i="3"/>
  <c r="H19" i="3" s="1"/>
</calcChain>
</file>

<file path=xl/sharedStrings.xml><?xml version="1.0" encoding="utf-8"?>
<sst xmlns="http://schemas.openxmlformats.org/spreadsheetml/2006/main" count="371" uniqueCount="165">
  <si>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</si>
  <si>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</si>
  <si>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</si>
  <si>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</si>
  <si>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</si>
  <si>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</si>
  <si>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DATA_DOMAIN</t>
  </si>
  <si>
    <t>CGD</t>
  </si>
  <si>
    <t>Dataset</t>
  </si>
  <si>
    <t>M</t>
  </si>
  <si>
    <t>REF_AREA</t>
  </si>
  <si>
    <t>TN</t>
  </si>
  <si>
    <t>Country</t>
  </si>
  <si>
    <t>Q</t>
  </si>
  <si>
    <t>COUNTERPART_AREA</t>
  </si>
  <si>
    <t>_Z</t>
  </si>
  <si>
    <t xml:space="preserve">Counterpart area </t>
  </si>
  <si>
    <t>A</t>
  </si>
  <si>
    <t>UNIT_MULT</t>
  </si>
  <si>
    <t>FREQ</t>
  </si>
  <si>
    <t>COMMENT</t>
  </si>
  <si>
    <t>Source / Observation status</t>
  </si>
  <si>
    <t>Country code</t>
  </si>
  <si>
    <t>Libelle</t>
  </si>
  <si>
    <t>Descriptor</t>
  </si>
  <si>
    <t>Indicator</t>
  </si>
  <si>
    <t>Units</t>
  </si>
  <si>
    <t>Scale</t>
  </si>
  <si>
    <t>2002-Q1</t>
  </si>
  <si>
    <t>2002-Q2</t>
  </si>
  <si>
    <t>2002-Q3</t>
  </si>
  <si>
    <t>2002-Q4</t>
  </si>
  <si>
    <t>2003-Q1</t>
  </si>
  <si>
    <t>2003-Q2</t>
  </si>
  <si>
    <t>2003-Q3</t>
  </si>
  <si>
    <t>2003-Q4</t>
  </si>
  <si>
    <t>2004-Q1</t>
  </si>
  <si>
    <t>2004-Q2</t>
  </si>
  <si>
    <t>2004-Q3</t>
  </si>
  <si>
    <t>2004-Q4</t>
  </si>
  <si>
    <t>2005-Q1</t>
  </si>
  <si>
    <t>2005-Q2</t>
  </si>
  <si>
    <t>2005-Q3</t>
  </si>
  <si>
    <t>2005-Q4</t>
  </si>
  <si>
    <t>2006-Q1</t>
  </si>
  <si>
    <t>2006-Q2</t>
  </si>
  <si>
    <t>2006-Q3</t>
  </si>
  <si>
    <t>2006-Q4</t>
  </si>
  <si>
    <t>2007-Q1</t>
  </si>
  <si>
    <t>2007-Q2</t>
  </si>
  <si>
    <t>2007-Q3</t>
  </si>
  <si>
    <t>2007-Q4</t>
  </si>
  <si>
    <t>2008-Q1</t>
  </si>
  <si>
    <t>2008-Q2</t>
  </si>
  <si>
    <t>2008-Q3</t>
  </si>
  <si>
    <t>2008-Q4</t>
  </si>
  <si>
    <t>2009-Q1</t>
  </si>
  <si>
    <t>2009-Q2</t>
  </si>
  <si>
    <t>2009-Q3</t>
  </si>
  <si>
    <t>2009-Q4</t>
  </si>
  <si>
    <t>2010-Q1</t>
  </si>
  <si>
    <t>2010-Q2</t>
  </si>
  <si>
    <t>2010-Q3</t>
  </si>
  <si>
    <t>2010-Q4</t>
  </si>
  <si>
    <t>2011-Q1</t>
  </si>
  <si>
    <t>2011-Q2</t>
  </si>
  <si>
    <t>2011-Q3</t>
  </si>
  <si>
    <t>2011-Q4</t>
  </si>
  <si>
    <t>2012-Q1</t>
  </si>
  <si>
    <t>2012-Q2</t>
  </si>
  <si>
    <t>2012-Q3</t>
  </si>
  <si>
    <t>2012-Q4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</si>
  <si>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</si>
  <si>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</si>
  <si>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</si>
  <si>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</si>
  <si>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</si>
  <si>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</si>
  <si>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</si>
  <si>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</si>
  <si>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</si>
  <si>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</si>
  <si>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2015-Q3</t>
  </si>
  <si>
    <t>2015-Q4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</si>
  <si>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</si>
  <si>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</si>
  <si>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</si>
  <si>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</si>
  <si>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</si>
  <si>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</si>
  <si>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</si>
  <si>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</si>
  <si>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</si>
  <si>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</si>
  <si>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</si>
  <si>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</si>
  <si>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</si>
  <si>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</si>
  <si>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</si>
  <si>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</si>
  <si>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</si>
  <si>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</si>
  <si>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</si>
  <si>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</si>
  <si>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</si>
  <si>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</si>
  <si>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</si>
  <si>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</si>
  <si>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Encours Dette Publique : Administration Centrale</t>
  </si>
  <si>
    <t>Central Government Debt</t>
  </si>
  <si>
    <t>1. Encours de la dette par échéance</t>
  </si>
  <si>
    <t>1. Outstanding debt by maturity</t>
  </si>
  <si>
    <t>GCDD_XDC</t>
  </si>
  <si>
    <t>Encours dette intérieure</t>
  </si>
  <si>
    <t>Outstanding domestic debt</t>
  </si>
  <si>
    <t>Dinars tunisiens</t>
  </si>
  <si>
    <t>millions</t>
  </si>
  <si>
    <t>GCDDB_S_XDC</t>
  </si>
  <si>
    <t>Dette à CT (&lt; 1 an)</t>
  </si>
  <si>
    <t>Short-term debt(&lt; 1year)</t>
  </si>
  <si>
    <t>GCDDLO_XDC</t>
  </si>
  <si>
    <t>Dette à M &amp; L terme (&gt; 1 an)</t>
  </si>
  <si>
    <t>Medium &amp; long-term debt (&gt; 1year)</t>
  </si>
  <si>
    <t>GCDF_XDC</t>
  </si>
  <si>
    <t>Encours Dette extérieure</t>
  </si>
  <si>
    <t>Outstanding external debt</t>
  </si>
  <si>
    <t>GCDFB_S_XDC</t>
  </si>
  <si>
    <t>Dette à Court terme</t>
  </si>
  <si>
    <t>GCDFLO_XDC</t>
  </si>
  <si>
    <t>Dette à Moyen et Long terme</t>
  </si>
  <si>
    <t>GCD_XDC</t>
  </si>
  <si>
    <t>Total encours de la dette</t>
  </si>
  <si>
    <t>Total outstanding debt</t>
  </si>
  <si>
    <t>2. Encours dette extérieure par monnaie</t>
  </si>
  <si>
    <t>2. Outstanding external debt by currency</t>
  </si>
  <si>
    <t>GCDF_USD_XDC</t>
  </si>
  <si>
    <t>Dollar US</t>
  </si>
  <si>
    <t>US Dollar</t>
  </si>
  <si>
    <t>GCDF_EUR_XDC</t>
  </si>
  <si>
    <t>Euro</t>
  </si>
  <si>
    <t>GCDF_YEN_XDC</t>
  </si>
  <si>
    <t>Yen japonais</t>
  </si>
  <si>
    <t>Japanes Yen</t>
  </si>
  <si>
    <t>GCDF_OTH_XDC</t>
  </si>
  <si>
    <t>Autres monnaies</t>
  </si>
  <si>
    <t>Other currencies</t>
  </si>
  <si>
    <t>TUN_CGD_OGD_XDC</t>
  </si>
  <si>
    <t>3. Encours Dette Garantie</t>
  </si>
  <si>
    <t>3. Outstanding guaranteed Debt</t>
  </si>
  <si>
    <t>2022-Q2</t>
  </si>
  <si>
    <t>2022-Q3</t>
  </si>
  <si>
    <t>2022-Q4</t>
  </si>
  <si>
    <t>2023-Q1</t>
  </si>
  <si>
    <t>2023-Q2</t>
  </si>
  <si>
    <t>2023-Q3</t>
  </si>
  <si>
    <t>2023-Q4</t>
  </si>
  <si>
    <t>2024-Q1</t>
  </si>
  <si>
    <t>2024-Q2</t>
  </si>
  <si>
    <t>2024-Q3</t>
  </si>
  <si>
    <t>2024-Q4</t>
  </si>
  <si>
    <t>2025-Q1</t>
  </si>
  <si>
    <t>2025-Q2</t>
  </si>
  <si>
    <t>2025-Q3</t>
  </si>
  <si>
    <t>2025-Q4</t>
  </si>
  <si>
    <t>2026-Q1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</si>
</sst>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.0\ _€_-;\-* #,##0.0\ _€_-;_-* &quot;-&quot;??\ _€_-;_-@_-"/>
    <numFmt numFmtId="166" formatCode="0.0"/>
    <numFmt numFmtId="167" formatCode="0.000000"/>
  </numFmts>
  <fonts count="1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164" fontId="5" fillId="0" borderId="0" applyFont="0" applyFill="0" applyBorder="0" applyAlignment="0" applyProtection="0"/>
    <xf numFmtId="0" fontId="7" fillId="0" borderId="0"/>
    <xf numFmtId="0" fontId="12" fillId="0" borderId="0"/>
    <xf numFmtId="0" fontId="2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4" fillId="2" borderId="9" xfId="0" applyFont="1" applyFill="1" applyBorder="1"/>
    <xf numFmtId="0" fontId="9" fillId="3" borderId="9" xfId="1" applyFont="1" applyFill="1" applyBorder="1" applyAlignment="1">
      <alignment horizontal="left" vertical="center"/>
    </xf>
    <xf numFmtId="0" fontId="6" fillId="3" borderId="9" xfId="1" applyFont="1" applyFill="1" applyBorder="1"/>
    <xf numFmtId="165" fontId="6" fillId="3" borderId="9" xfId="2" applyNumberFormat="1" applyFont="1" applyFill="1" applyBorder="1"/>
    <xf numFmtId="0" fontId="5" fillId="3" borderId="9" xfId="1" applyFill="1" applyBorder="1"/>
    <xf numFmtId="165" fontId="5" fillId="3" borderId="9" xfId="2" applyNumberFormat="1" applyFont="1" applyFill="1" applyBorder="1"/>
    <xf numFmtId="166" fontId="5" fillId="3" borderId="9" xfId="2" applyNumberFormat="1" applyFont="1" applyFill="1" applyBorder="1" applyAlignment="1">
      <alignment horizontal="right" vertical="top"/>
    </xf>
    <xf numFmtId="0" fontId="8" fillId="3" borderId="9" xfId="1" applyFont="1" applyFill="1" applyBorder="1" applyAlignment="1">
      <alignment horizontal="left" vertical="center" indent="2"/>
    </xf>
    <xf numFmtId="0" fontId="8" fillId="3" borderId="9" xfId="1" applyFont="1" applyFill="1" applyBorder="1" applyAlignment="1">
      <alignment horizontal="left" vertical="center" indent="3"/>
    </xf>
    <xf numFmtId="0" fontId="9" fillId="3" borderId="9" xfId="1" applyFont="1" applyFill="1" applyBorder="1" applyAlignment="1">
      <alignment horizontal="left" vertical="center" indent="1"/>
    </xf>
    <xf numFmtId="166" fontId="6" fillId="3" borderId="9" xfId="2" applyNumberFormat="1" applyFont="1" applyFill="1" applyBorder="1" applyAlignment="1">
      <alignment horizontal="right"/>
    </xf>
    <xf numFmtId="166" fontId="6" fillId="5" borderId="9" xfId="2" applyNumberFormat="1" applyFont="1" applyFill="1" applyBorder="1" applyAlignment="1">
      <alignment horizontal="right"/>
    </xf>
    <xf numFmtId="167" fontId="3" fillId="0" borderId="0" xfId="0" applyNumberFormat="1" applyFont="1"/>
    <xf numFmtId="166" fontId="5" fillId="5" borderId="9" xfId="2" applyNumberFormat="1" applyFont="1" applyFill="1" applyBorder="1" applyAlignment="1">
      <alignment horizontal="right" vertical="top"/>
    </xf>
    <xf numFmtId="0" fontId="6" fillId="5" borderId="9" xfId="1" applyFont="1" applyFill="1" applyBorder="1"/>
    <xf numFmtId="0" fontId="5" fillId="5" borderId="9" xfId="1" applyFill="1" applyBorder="1"/>
    <xf numFmtId="0" fontId="0" fillId="6" borderId="0" xfId="0" applyFill="1"/>
    <xf numFmtId="0" fontId="10" fillId="2" borderId="4" xfId="0" applyFont="1" applyFill="1" applyBorder="1" applyAlignment="1">
      <alignment horizontal="left" vertical="top"/>
    </xf>
    <xf numFmtId="0" fontId="0" fillId="4" borderId="5" xfId="0" applyFill="1" applyBorder="1" applyAlignment="1">
      <alignment vertical="top"/>
    </xf>
    <xf numFmtId="0" fontId="10" fillId="2" borderId="4" xfId="0" applyFont="1" applyFill="1" applyBorder="1" applyAlignment="1">
      <alignment horizontal="left"/>
    </xf>
    <xf numFmtId="0" fontId="0" fillId="4" borderId="5" xfId="0" applyFill="1" applyBorder="1"/>
    <xf numFmtId="0" fontId="11" fillId="6" borderId="0" xfId="0" applyFont="1" applyFill="1"/>
    <xf numFmtId="0" fontId="10" fillId="2" borderId="1" xfId="0" applyFont="1" applyFill="1" applyBorder="1" applyAlignment="1">
      <alignment horizontal="left"/>
    </xf>
    <xf numFmtId="0" fontId="0" fillId="4" borderId="2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10" fillId="2" borderId="6" xfId="0" applyFont="1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8" xfId="0" applyFill="1" applyBorder="1"/>
    <xf numFmtId="0" fontId="10" fillId="2" borderId="1" xfId="0" applyFont="1" applyFill="1" applyBorder="1" applyAlignment="1">
      <alignment horizontal="left" vertical="top"/>
    </xf>
    <xf numFmtId="0" fontId="0" fillId="4" borderId="2" xfId="0" applyFill="1" applyBorder="1" applyAlignment="1">
      <alignment vertical="top"/>
    </xf>
    <xf numFmtId="0" fontId="0" fillId="4" borderId="3" xfId="0" applyFill="1" applyBorder="1" applyAlignment="1">
      <alignment vertical="top"/>
    </xf>
    <xf numFmtId="0" fontId="8" fillId="4" borderId="0" xfId="0" applyFont="1" applyFill="1" applyAlignment="1">
      <alignment vertical="top"/>
    </xf>
    <xf numFmtId="0" fontId="0" fillId="4" borderId="0" xfId="0" applyFill="1"/>
    <xf numFmtId="0" fontId="8" fillId="4" borderId="0" xfId="0" applyFont="1" applyFill="1"/>
  </cellXfs>
  <cellStyles count="7">
    <cellStyle name="Comma 2" xfId="2" xr:uid="{4700C4D6-A147-41A7-AC70-2AF81F191C9E}"/>
    <cellStyle name="Normal" xfId="0" builtinId="0"/>
    <cellStyle name="Normal 2" xfId="3" xr:uid="{20E5BF3E-55A6-48DB-8028-CAA830838FDE}"/>
    <cellStyle name="Normal 3" xfId="1" xr:uid="{2FB5896D-0232-4DAF-A1A9-9F653454FACC}"/>
    <cellStyle name="Normal 4" xfId="4" xr:uid="{EA46AE47-497C-4ECD-A5C1-A01984390A42}"/>
    <cellStyle name="Normal 5" xfId="5" xr:uid="{1B15B087-463D-4C81-8975-D2370A176A1E}"/>
    <cellStyle name="Normal 6" xfId="6" xr:uid="{B080BF8A-0393-4D65-A445-C4CBFEE3FC6F}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16DC4-2B88-4627-88D9-7A480891E97A}">
  <dimension ref="B1:WJO28"/>
  <sheetViews>
    <sheetView showGridLines="0" tabSelected="1" zoomScale="99" zoomScaleNormal="99" workbookViewId="0">
      <pane xSplit="7" ySplit="10" topLeftCell="CW11" activePane="bottomRight" state="frozen"/>
      <selection pane="topRight" activeCell="H1" sqref="H1"/>
      <selection pane="bottomLeft" activeCell="A12" sqref="A12"/>
      <selection pane="bottomRight" activeCell="CY14" sqref="CY14:CY26"/>
    </sheetView>
  </sheetViews>
  <sheetFormatPr baseColWidth="10" defaultColWidth="8.7109375" defaultRowHeight="12.75" x14ac:dyDescent="0.2"/>
  <cols>
    <col min="1" max="1" width="4.42578125" style="1" customWidth="1"/>
    <col min="2" max="2" width="19.85546875" style="1" bestFit="1" customWidth="1"/>
    <col min="3" max="3" width="43.140625" style="1" bestFit="1" customWidth="1"/>
    <col min="4" max="4" width="37.5703125" style="1" bestFit="1" customWidth="1"/>
    <col min="5" max="5" width="18.5703125" style="1" bestFit="1" customWidth="1"/>
    <col min="6" max="6" width="14.42578125" style="1" bestFit="1" customWidth="1"/>
    <col min="7" max="7" width="8.5703125" style="1" bestFit="1" customWidth="1"/>
    <col min="8" max="9" width="8.85546875" style="1" bestFit="1" customWidth="1"/>
    <col min="10" max="10" width="9.140625" style="1" bestFit="1" customWidth="1"/>
    <col min="11" max="13" width="8.85546875" style="1" bestFit="1" customWidth="1"/>
    <col min="14" max="14" width="11" style="1" bestFit="1" customWidth="1"/>
    <col min="15" max="48" width="8.85546875" style="1" bestFit="1" customWidth="1"/>
    <col min="49" max="51" width="11" style="1" bestFit="1" customWidth="1"/>
    <col min="52" max="52" width="11.42578125" style="1" bestFit="1" customWidth="1"/>
    <col min="53" max="53" width="11" style="1" bestFit="1" customWidth="1"/>
    <col min="54" max="54" width="11.42578125" style="1" bestFit="1" customWidth="1"/>
    <col min="55" max="95" width="11" style="1" bestFit="1" customWidth="1"/>
    <col min="96" max="96" width="14" style="1" customWidth="1"/>
    <col min="97" max="97" width="14.85546875" style="1" customWidth="1"/>
    <col min="98" max="98" width="13.28515625" style="1" customWidth="1"/>
    <col min="99" max="99" width="13" style="1" customWidth="1"/>
    <col min="100" max="100" width="14.140625" style="1" customWidth="1"/>
    <col min="101" max="101" width="13.7109375" style="1" customWidth="1"/>
    <col min="102" max="102" width="13.28515625" style="1" customWidth="1"/>
    <col min="103" max="103" width="12.85546875" style="1" customWidth="1"/>
    <col min="104" max="224" width="8.5703125" style="1" bestFit="1" customWidth="1"/>
    <col min="225" max="16384" width="8.7109375" style="1"/>
  </cols>
  <sheetData>
    <row r="1" spans="2:103 15822:15823" ht="13.5" thickBot="1" x14ac:dyDescent="0.25"/>
    <row r="2" spans="2:103 15822:15823" s="18" customFormat="1" ht="15.75" customHeight="1" x14ac:dyDescent="0.2">
      <c r="B2" s="31" t="s">
        <v>0</v>
      </c>
      <c r="C2" s="32" t="s">
        <v>1</v>
      </c>
      <c r="D2" s="33" t="s">
        <v>2</v>
      </c>
      <c r="E2" s="1"/>
    </row>
    <row r="3" spans="2:103 15822:15823" s="18" customFormat="1" ht="15.75" customHeight="1" x14ac:dyDescent="0.2">
      <c r="B3" s="19" t="s">
        <v>3</v>
      </c>
      <c r="C3" s="34" t="s">
        <v>4</v>
      </c>
      <c r="D3" s="20" t="s">
        <v>5</v>
      </c>
      <c r="E3" s="1"/>
    </row>
    <row r="4" spans="2:103 15822:15823" s="18" customFormat="1" ht="15.75" customHeight="1" x14ac:dyDescent="0.25">
      <c r="B4" s="21" t="s">
        <v>6</v>
      </c>
      <c r="C4" s="35" t="s">
        <v>7</v>
      </c>
      <c r="D4" s="22" t="s">
        <v>8</v>
      </c>
      <c r="E4" s="1"/>
      <c r="WJN4" s="23" t="s">
        <v>9</v>
      </c>
      <c r="WJO4" s="23">
        <v>0</v>
      </c>
    </row>
    <row r="5" spans="2:103 15822:15823" s="18" customFormat="1" ht="15.75" customHeight="1" x14ac:dyDescent="0.25">
      <c r="B5" s="21" t="s">
        <v>10</v>
      </c>
      <c r="C5" s="36" t="s">
        <v>11</v>
      </c>
      <c r="D5" s="22" t="s">
        <v>12</v>
      </c>
      <c r="E5" s="1"/>
      <c r="WJN5" s="23" t="s">
        <v>13</v>
      </c>
      <c r="WJO5" s="23">
        <v>3</v>
      </c>
    </row>
    <row r="6" spans="2:103 15822:15823" s="18" customFormat="1" ht="15.75" customHeight="1" thickBot="1" x14ac:dyDescent="0.3">
      <c r="B6" s="21" t="s">
        <v>14</v>
      </c>
      <c r="C6" s="35" t="s">
        <v>15</v>
      </c>
      <c r="D6" s="22" t="s">
        <v>16</v>
      </c>
      <c r="E6" s="1"/>
      <c r="WJN6" s="23" t="s">
        <v>17</v>
      </c>
      <c r="WJO6" s="23">
        <v>6</v>
      </c>
    </row>
    <row r="7" spans="2:103 15822:15823" s="18" customFormat="1" ht="15.75" customHeight="1" x14ac:dyDescent="0.25">
      <c r="B7" s="24" t="s">
        <v>18</v>
      </c>
      <c r="C7" s="25">
        <v>6</v>
      </c>
      <c r="D7" s="26" t="str">
        <f>"Scale = "&amp;IF(C7=0,"Unit",(IF(C7=3,"Thousand",(IF(C7=6,"Million",(IF(C7=9,"Billion")))))))</f>
        <v>Scale = Million</v>
      </c>
      <c r="E7" s="1"/>
      <c r="WJN7" s="23"/>
      <c r="WJO7" s="23">
        <v>9</v>
      </c>
    </row>
    <row r="8" spans="2:103 15822:15823" s="18" customFormat="1" ht="15.75" customHeight="1" x14ac:dyDescent="0.25">
      <c r="B8" s="21" t="s">
        <v>19</v>
      </c>
      <c r="C8" s="35" t="s">
        <v>13</v>
      </c>
      <c r="D8" s="27" t="str">
        <f>"Frequency = "&amp;IF(C8="A","Annual",IF(C8="Q", "Quarterly", "Monthly"))</f>
        <v>Frequency = Quarterly</v>
      </c>
      <c r="E8" s="1"/>
      <c r="WJN8" s="23"/>
      <c r="WJO8" s="23"/>
    </row>
    <row r="9" spans="2:103 15822:15823" s="18" customFormat="1" ht="15.75" customHeight="1" thickBot="1" x14ac:dyDescent="0.3">
      <c r="B9" s="28" t="s">
        <v>20</v>
      </c>
      <c r="C9" s="29"/>
      <c r="D9" s="30" t="s">
        <v>21</v>
      </c>
      <c r="E9" s="1"/>
    </row>
    <row r="10" spans="2:103 15822:15823" ht="15.75" customHeight="1" x14ac:dyDescent="0.2"/>
    <row r="11" spans="2:103 15822:15823" x14ac:dyDescent="0.2">
      <c r="B11" s="2" t="s">
        <v>22</v>
      </c>
      <c r="C11" s="2" t="s">
        <v>23</v>
      </c>
      <c r="D11" s="2" t="s">
        <v>24</v>
      </c>
      <c r="E11" s="2" t="s">
        <v>25</v>
      </c>
      <c r="F11" s="2" t="s">
        <v>26</v>
      </c>
      <c r="G11" s="2" t="s">
        <v>27</v>
      </c>
      <c r="H11" s="2" t="s">
        <v>28</v>
      </c>
      <c r="I11" s="2" t="s">
        <v>29</v>
      </c>
      <c r="J11" s="2" t="s">
        <v>30</v>
      </c>
      <c r="K11" s="2" t="s">
        <v>31</v>
      </c>
      <c r="L11" s="2" t="s">
        <v>32</v>
      </c>
      <c r="M11" s="2" t="s">
        <v>33</v>
      </c>
      <c r="N11" s="2" t="s">
        <v>34</v>
      </c>
      <c r="O11" s="2" t="s">
        <v>35</v>
      </c>
      <c r="P11" s="2" t="s">
        <v>36</v>
      </c>
      <c r="Q11" s="2" t="s">
        <v>37</v>
      </c>
      <c r="R11" s="2" t="s">
        <v>38</v>
      </c>
      <c r="S11" s="2" t="s">
        <v>39</v>
      </c>
      <c r="T11" s="2" t="s">
        <v>40</v>
      </c>
      <c r="U11" s="2" t="s">
        <v>41</v>
      </c>
      <c r="V11" s="2" t="s">
        <v>42</v>
      </c>
      <c r="W11" s="2" t="s">
        <v>43</v>
      </c>
      <c r="X11" s="2" t="s">
        <v>44</v>
      </c>
      <c r="Y11" s="2" t="s">
        <v>45</v>
      </c>
      <c r="Z11" s="2" t="s">
        <v>46</v>
      </c>
      <c r="AA11" s="2" t="s">
        <v>47</v>
      </c>
      <c r="AB11" s="2" t="s">
        <v>48</v>
      </c>
      <c r="AC11" s="2" t="s">
        <v>49</v>
      </c>
      <c r="AD11" s="2" t="s">
        <v>50</v>
      </c>
      <c r="AE11" s="2" t="s">
        <v>51</v>
      </c>
      <c r="AF11" s="2" t="s">
        <v>52</v>
      </c>
      <c r="AG11" s="2" t="s">
        <v>53</v>
      </c>
      <c r="AH11" s="2" t="s">
        <v>54</v>
      </c>
      <c r="AI11" s="2" t="s">
        <v>55</v>
      </c>
      <c r="AJ11" s="2" t="s">
        <v>56</v>
      </c>
      <c r="AK11" s="2" t="s">
        <v>57</v>
      </c>
      <c r="AL11" s="2" t="s">
        <v>58</v>
      </c>
      <c r="AM11" s="2" t="s">
        <v>59</v>
      </c>
      <c r="AN11" s="2" t="s">
        <v>60</v>
      </c>
      <c r="AO11" s="2" t="s">
        <v>61</v>
      </c>
      <c r="AP11" s="2" t="s">
        <v>62</v>
      </c>
      <c r="AQ11" s="2" t="s">
        <v>63</v>
      </c>
      <c r="AR11" s="2" t="s">
        <v>64</v>
      </c>
      <c r="AS11" s="2" t="s">
        <v>65</v>
      </c>
      <c r="AT11" s="2" t="s">
        <v>66</v>
      </c>
      <c r="AU11" s="2" t="s">
        <v>67</v>
      </c>
      <c r="AV11" s="2" t="s">
        <v>68</v>
      </c>
      <c r="AW11" s="2" t="s">
        <v>69</v>
      </c>
      <c r="AX11" s="2" t="s">
        <v>70</v>
      </c>
      <c r="AY11" s="2" t="s">
        <v>71</v>
      </c>
      <c r="AZ11" s="2" t="s">
        <v>72</v>
      </c>
      <c r="BA11" s="2" t="s">
        <v>73</v>
      </c>
      <c r="BB11" s="2" t="s">
        <v>74</v>
      </c>
      <c r="BC11" s="2" t="s">
        <v>75</v>
      </c>
      <c r="BD11" s="2" t="s">
        <v>76</v>
      </c>
      <c r="BE11" s="2" t="s">
        <v>77</v>
      </c>
      <c r="BF11" s="2" t="s">
        <v>78</v>
      </c>
      <c r="BG11" s="2" t="s">
        <v>79</v>
      </c>
      <c r="BH11" s="2" t="s">
        <v>80</v>
      </c>
      <c r="BI11" s="2" t="s">
        <v>81</v>
      </c>
      <c r="BJ11" s="2" t="s">
        <v>82</v>
      </c>
      <c r="BK11" s="2" t="s">
        <v>83</v>
      </c>
      <c r="BL11" s="2" t="s">
        <v>84</v>
      </c>
      <c r="BM11" s="2" t="s">
        <v>85</v>
      </c>
      <c r="BN11" s="2" t="s">
        <v>86</v>
      </c>
      <c r="BO11" s="2" t="s">
        <v>87</v>
      </c>
      <c r="BP11" s="2" t="s">
        <v>88</v>
      </c>
      <c r="BQ11" s="2" t="s">
        <v>89</v>
      </c>
      <c r="BR11" s="2" t="s">
        <v>90</v>
      </c>
      <c r="BS11" s="2" t="s">
        <v>91</v>
      </c>
      <c r="BT11" s="2" t="s">
        <v>92</v>
      </c>
      <c r="BU11" s="2" t="s">
        <v>93</v>
      </c>
      <c r="BV11" s="2" t="s">
        <v>94</v>
      </c>
      <c r="BW11" s="2" t="s">
        <v>95</v>
      </c>
      <c r="BX11" s="2" t="s">
        <v>96</v>
      </c>
      <c r="BY11" s="2" t="s">
        <v>97</v>
      </c>
      <c r="BZ11" s="2" t="s">
        <v>98</v>
      </c>
      <c r="CA11" s="2" t="s">
        <v>99</v>
      </c>
      <c r="CB11" s="2" t="s">
        <v>100</v>
      </c>
      <c r="CC11" s="2" t="s">
        <v>101</v>
      </c>
      <c r="CD11" s="2" t="s">
        <v>102</v>
      </c>
      <c r="CE11" s="2" t="s">
        <v>103</v>
      </c>
      <c r="CF11" s="2" t="s">
        <v>104</v>
      </c>
      <c r="CG11" s="2" t="s">
        <v>105</v>
      </c>
      <c r="CH11" s="2" t="s">
        <v>106</v>
      </c>
      <c r="CI11" s="2" t="s">
        <v>107</v>
      </c>
      <c r="CJ11" s="2" t="s">
        <v>149</v>
      </c>
      <c r="CK11" s="2" t="s">
        <v>150</v>
      </c>
      <c r="CL11" s="2" t="s">
        <v>151</v>
      </c>
      <c r="CM11" s="2" t="s">
        <v>152</v>
      </c>
      <c r="CN11" s="2" t="s">
        <v>153</v>
      </c>
      <c r="CO11" s="2" t="s">
        <v>154</v>
      </c>
      <c r="CP11" s="2" t="s">
        <v>155</v>
      </c>
      <c r="CQ11" s="2" t="s">
        <v>156</v>
      </c>
      <c r="CR11" s="2" t="s">
        <v>157</v>
      </c>
      <c r="CS11" s="2" t="s">
        <v>158</v>
      </c>
      <c r="CT11" s="2" t="s">
        <v>159</v>
      </c>
      <c r="CU11" s="2" t="s">
        <v>160</v>
      </c>
      <c r="CV11" s="2" t="s">
        <v>161</v>
      </c>
      <c r="CW11" s="2" t="s">
        <v>162</v>
      </c>
      <c r="CX11" s="2" t="s">
        <v>163</v>
      </c>
      <c r="CY11" s="2" t="s">
        <v>164</v>
      </c>
    </row>
    <row r="12" spans="2:103 15822:15823" ht="15" x14ac:dyDescent="0.25">
      <c r="B12" s="4"/>
      <c r="C12" s="3" t="s">
        <v>108</v>
      </c>
      <c r="D12" s="3" t="s">
        <v>109</v>
      </c>
      <c r="E12" s="4"/>
      <c r="F12" s="4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</row>
    <row r="13" spans="2:103 15822:15823" ht="15" x14ac:dyDescent="0.25">
      <c r="B13" s="4"/>
      <c r="C13" s="11" t="s">
        <v>110</v>
      </c>
      <c r="D13" s="11" t="s">
        <v>111</v>
      </c>
      <c r="E13" s="4"/>
      <c r="F13" s="4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</row>
    <row r="14" spans="2:103 15822:15823" ht="15" x14ac:dyDescent="0.25">
      <c r="B14" s="6" t="s">
        <v>112</v>
      </c>
      <c r="C14" s="9" t="s">
        <v>113</v>
      </c>
      <c r="D14" s="9" t="s">
        <v>114</v>
      </c>
      <c r="E14" s="6" t="s">
        <v>112</v>
      </c>
      <c r="F14" s="6" t="s">
        <v>115</v>
      </c>
      <c r="G14" s="7" t="s">
        <v>116</v>
      </c>
      <c r="H14" s="8">
        <v>6156.6</v>
      </c>
      <c r="I14" s="8">
        <v>6759.7</v>
      </c>
      <c r="J14" s="8">
        <v>6490.4</v>
      </c>
      <c r="K14" s="8">
        <v>6714.9</v>
      </c>
      <c r="L14" s="8">
        <v>6828.4</v>
      </c>
      <c r="M14" s="8">
        <v>6828.4</v>
      </c>
      <c r="N14" s="8">
        <v>6794.3</v>
      </c>
      <c r="O14" s="8">
        <v>6933.6</v>
      </c>
      <c r="P14" s="8">
        <v>7782</v>
      </c>
      <c r="Q14" s="8">
        <v>7783.5</v>
      </c>
      <c r="R14" s="8">
        <v>7283.1</v>
      </c>
      <c r="S14" s="8">
        <v>7707</v>
      </c>
      <c r="T14" s="8">
        <v>8074.6</v>
      </c>
      <c r="U14" s="8">
        <v>8309.2999999999993</v>
      </c>
      <c r="V14" s="8">
        <v>8025</v>
      </c>
      <c r="W14" s="8">
        <v>7923</v>
      </c>
      <c r="X14" s="8">
        <v>8875.6</v>
      </c>
      <c r="Y14" s="8">
        <v>9260.6</v>
      </c>
      <c r="Z14" s="8">
        <v>8862.9</v>
      </c>
      <c r="AA14" s="8">
        <v>8935.5</v>
      </c>
      <c r="AB14" s="8">
        <v>9253.7999999999993</v>
      </c>
      <c r="AC14" s="8">
        <v>9861</v>
      </c>
      <c r="AD14" s="8">
        <v>9477.6</v>
      </c>
      <c r="AE14" s="8">
        <v>9528.7999999999993</v>
      </c>
      <c r="AF14" s="8">
        <v>9535.2000000000007</v>
      </c>
      <c r="AG14" s="8">
        <v>9246.2000000000007</v>
      </c>
      <c r="AH14" s="8">
        <v>9125</v>
      </c>
      <c r="AI14" s="8">
        <v>9366.7000000000007</v>
      </c>
      <c r="AJ14" s="8">
        <v>9299.6</v>
      </c>
      <c r="AK14" s="8">
        <v>9299.6</v>
      </c>
      <c r="AL14" s="8">
        <v>9299.6</v>
      </c>
      <c r="AM14" s="8">
        <v>10459.5</v>
      </c>
      <c r="AN14" s="8">
        <v>10401.799999999999</v>
      </c>
      <c r="AO14" s="8">
        <v>10260.799999999999</v>
      </c>
      <c r="AP14" s="8">
        <v>10089.4</v>
      </c>
      <c r="AQ14" s="8">
        <v>10089.4</v>
      </c>
      <c r="AR14" s="8">
        <v>11194.9</v>
      </c>
      <c r="AS14" s="8">
        <v>11407.5</v>
      </c>
      <c r="AT14" s="8">
        <v>11568.5</v>
      </c>
      <c r="AU14" s="8">
        <v>12078.1</v>
      </c>
      <c r="AV14" s="8">
        <v>12360.9</v>
      </c>
      <c r="AW14" s="8">
        <v>12451.9</v>
      </c>
      <c r="AX14" s="8">
        <v>12585</v>
      </c>
      <c r="AY14" s="8">
        <v>11704.3</v>
      </c>
      <c r="AZ14" s="8">
        <v>13378.9</v>
      </c>
      <c r="BA14" s="8">
        <v>14143.7</v>
      </c>
      <c r="BB14" s="8">
        <v>15070.6</v>
      </c>
      <c r="BC14" s="8">
        <v>15005</v>
      </c>
      <c r="BD14" s="8">
        <v>15740.7</v>
      </c>
      <c r="BE14" s="8">
        <v>15706.1</v>
      </c>
      <c r="BF14" s="8">
        <v>15706.1</v>
      </c>
      <c r="BG14" s="8">
        <v>15812.8</v>
      </c>
      <c r="BH14" s="8">
        <v>14743</v>
      </c>
      <c r="BI14" s="8">
        <v>15068.3</v>
      </c>
      <c r="BJ14" s="8">
        <v>16805.2</v>
      </c>
      <c r="BK14" s="8">
        <v>16209</v>
      </c>
      <c r="BL14" s="8">
        <v>17128.900000000001</v>
      </c>
      <c r="BM14" s="8">
        <v>18549.900000000001</v>
      </c>
      <c r="BN14" s="8">
        <v>19133.099999999999</v>
      </c>
      <c r="BO14" s="8">
        <v>19534.7</v>
      </c>
      <c r="BP14" s="8">
        <v>18394.599999999999</v>
      </c>
      <c r="BQ14" s="8">
        <v>19238</v>
      </c>
      <c r="BR14" s="8">
        <v>19864.8</v>
      </c>
      <c r="BS14" s="8">
        <v>21288.7</v>
      </c>
      <c r="BT14" s="8">
        <v>21145.3</v>
      </c>
      <c r="BU14" s="8">
        <v>22531.8</v>
      </c>
      <c r="BV14" s="8">
        <v>21911.9</v>
      </c>
      <c r="BW14" s="8">
        <v>22258.9</v>
      </c>
      <c r="BX14" s="8">
        <v>23898.5</v>
      </c>
      <c r="BY14" s="8">
        <v>23896.5</v>
      </c>
      <c r="BZ14" s="8">
        <v>23944.799999999999</v>
      </c>
      <c r="CA14" s="8">
        <v>25897.9</v>
      </c>
      <c r="CB14" s="8">
        <v>28976.2</v>
      </c>
      <c r="CC14" s="8">
        <v>29630.3</v>
      </c>
      <c r="CD14" s="8">
        <v>31573.200000000001</v>
      </c>
      <c r="CE14" s="8">
        <v>35502.1</v>
      </c>
      <c r="CF14" s="8">
        <v>37280.339999999997</v>
      </c>
      <c r="CG14" s="8">
        <v>39719.600000000006</v>
      </c>
      <c r="CH14" s="8">
        <v>40819.200000000004</v>
      </c>
      <c r="CI14" s="8">
        <v>42351.3</v>
      </c>
      <c r="CJ14" s="8">
        <v>40654.54</v>
      </c>
      <c r="CK14" s="8">
        <v>43928</v>
      </c>
      <c r="CL14" s="8">
        <v>48273.399999999994</v>
      </c>
      <c r="CM14" s="8">
        <v>49534.700000000004</v>
      </c>
      <c r="CN14" s="8">
        <v>51061.632999999994</v>
      </c>
      <c r="CO14" s="8">
        <v>52101.700000000004</v>
      </c>
      <c r="CP14" s="8">
        <v>58515.799999999996</v>
      </c>
      <c r="CQ14" s="8">
        <v>62835.6</v>
      </c>
      <c r="CR14" s="5">
        <v>65108.2</v>
      </c>
      <c r="CS14" s="5">
        <v>67714.5</v>
      </c>
      <c r="CT14" s="5">
        <v>72688.599999999991</v>
      </c>
      <c r="CU14" s="5">
        <v>77297.8</v>
      </c>
      <c r="CV14" s="5">
        <v>78287.600000000006</v>
      </c>
      <c r="CW14" s="5">
        <v>80513.600000000006</v>
      </c>
      <c r="CX14" s="5">
        <v>87441.2</v>
      </c>
      <c r="CY14" s="5">
        <v>89866.1</v>
      </c>
    </row>
    <row r="15" spans="2:103 15822:15823" ht="15" x14ac:dyDescent="0.25">
      <c r="B15" s="6" t="s">
        <v>117</v>
      </c>
      <c r="C15" s="10" t="s">
        <v>118</v>
      </c>
      <c r="D15" s="10" t="s">
        <v>119</v>
      </c>
      <c r="E15" s="6" t="s">
        <v>117</v>
      </c>
      <c r="F15" s="6" t="s">
        <v>115</v>
      </c>
      <c r="G15" s="7" t="s">
        <v>116</v>
      </c>
      <c r="H15" s="8">
        <v>391.9</v>
      </c>
      <c r="I15" s="8">
        <v>226.6</v>
      </c>
      <c r="J15" s="8">
        <v>77</v>
      </c>
      <c r="K15" s="8">
        <v>550.6</v>
      </c>
      <c r="L15" s="8">
        <v>360</v>
      </c>
      <c r="M15" s="8">
        <v>360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8">
        <v>0</v>
      </c>
      <c r="AR15" s="8">
        <v>0</v>
      </c>
      <c r="AS15" s="8">
        <v>0</v>
      </c>
      <c r="AT15" s="8">
        <v>0</v>
      </c>
      <c r="AU15" s="8">
        <v>0</v>
      </c>
      <c r="AV15" s="8">
        <v>0</v>
      </c>
      <c r="AW15" s="8">
        <v>0</v>
      </c>
      <c r="AX15" s="8">
        <v>0</v>
      </c>
      <c r="AY15" s="8">
        <v>0</v>
      </c>
      <c r="AZ15" s="8">
        <v>0</v>
      </c>
      <c r="BA15" s="8">
        <v>0</v>
      </c>
      <c r="BB15" s="8">
        <v>19834.7</v>
      </c>
      <c r="BC15" s="8">
        <v>0</v>
      </c>
      <c r="BD15" s="8">
        <v>0</v>
      </c>
      <c r="BE15" s="8">
        <v>0</v>
      </c>
      <c r="BF15" s="8">
        <v>0</v>
      </c>
      <c r="BG15" s="8">
        <v>0</v>
      </c>
      <c r="BH15" s="8">
        <v>0</v>
      </c>
      <c r="BI15" s="8">
        <v>0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0</v>
      </c>
      <c r="BR15" s="8">
        <v>0</v>
      </c>
      <c r="BS15" s="8">
        <v>0</v>
      </c>
      <c r="BT15" s="8">
        <v>0</v>
      </c>
      <c r="BU15" s="8">
        <v>0</v>
      </c>
      <c r="BV15" s="8">
        <v>0</v>
      </c>
      <c r="BW15" s="8">
        <v>0</v>
      </c>
      <c r="BX15" s="8">
        <v>0</v>
      </c>
      <c r="BY15" s="8">
        <v>0</v>
      </c>
      <c r="BZ15" s="8">
        <v>0</v>
      </c>
      <c r="CA15" s="8">
        <v>0</v>
      </c>
      <c r="CB15" s="8">
        <v>0</v>
      </c>
      <c r="CC15" s="8">
        <v>0</v>
      </c>
      <c r="CD15" s="8">
        <v>0</v>
      </c>
      <c r="CE15" s="8">
        <v>0</v>
      </c>
      <c r="CF15" s="8">
        <v>0</v>
      </c>
      <c r="CG15" s="8">
        <v>2808.3</v>
      </c>
      <c r="CH15" s="8">
        <v>3010.8</v>
      </c>
      <c r="CI15" s="8">
        <v>4778.8</v>
      </c>
      <c r="CJ15" s="8">
        <v>2598</v>
      </c>
      <c r="CK15" s="8">
        <v>2803.2</v>
      </c>
      <c r="CL15" s="8">
        <v>2358.1999999999998</v>
      </c>
      <c r="CM15" s="8">
        <v>3231.9</v>
      </c>
      <c r="CN15" s="8">
        <v>3248.63</v>
      </c>
      <c r="CO15" s="8">
        <v>3776.8</v>
      </c>
      <c r="CP15" s="8">
        <v>3924.1</v>
      </c>
      <c r="CQ15" s="8">
        <v>1968.5</v>
      </c>
      <c r="CR15" s="5">
        <v>1440</v>
      </c>
      <c r="CS15" s="5">
        <v>1436.6</v>
      </c>
      <c r="CT15" s="5">
        <v>1573.9</v>
      </c>
      <c r="CU15" s="5">
        <v>1937.2</v>
      </c>
      <c r="CV15" s="5">
        <v>669.8</v>
      </c>
      <c r="CW15" s="5">
        <v>546.5</v>
      </c>
      <c r="CX15" s="5">
        <v>456</v>
      </c>
      <c r="CY15" s="5">
        <v>144</v>
      </c>
    </row>
    <row r="16" spans="2:103 15822:15823" ht="15" x14ac:dyDescent="0.25">
      <c r="B16" s="6" t="s">
        <v>120</v>
      </c>
      <c r="C16" s="10" t="s">
        <v>121</v>
      </c>
      <c r="D16" s="10" t="s">
        <v>122</v>
      </c>
      <c r="E16" s="6" t="s">
        <v>120</v>
      </c>
      <c r="F16" s="6" t="s">
        <v>115</v>
      </c>
      <c r="G16" s="7" t="s">
        <v>116</v>
      </c>
      <c r="H16" s="8">
        <v>5764.7</v>
      </c>
      <c r="I16" s="8">
        <v>6533.1</v>
      </c>
      <c r="J16" s="8">
        <v>6413.4</v>
      </c>
      <c r="K16" s="8">
        <v>6164.3</v>
      </c>
      <c r="L16" s="8">
        <v>6468.4</v>
      </c>
      <c r="M16" s="8">
        <v>6468.4</v>
      </c>
      <c r="N16" s="8">
        <v>6794.3</v>
      </c>
      <c r="O16" s="8">
        <v>6933.6</v>
      </c>
      <c r="P16" s="8">
        <v>7782</v>
      </c>
      <c r="Q16" s="8">
        <v>7783.5</v>
      </c>
      <c r="R16" s="8">
        <v>7283.1</v>
      </c>
      <c r="S16" s="8">
        <v>7707</v>
      </c>
      <c r="T16" s="8">
        <v>8074.6</v>
      </c>
      <c r="U16" s="8">
        <v>8309.2999999999993</v>
      </c>
      <c r="V16" s="8">
        <v>8025</v>
      </c>
      <c r="W16" s="8">
        <v>7923</v>
      </c>
      <c r="X16" s="8">
        <v>8875.6</v>
      </c>
      <c r="Y16" s="8">
        <v>9260.6</v>
      </c>
      <c r="Z16" s="8">
        <v>8862.9</v>
      </c>
      <c r="AA16" s="8">
        <v>8935.5</v>
      </c>
      <c r="AB16" s="8">
        <v>9253.7999999999993</v>
      </c>
      <c r="AC16" s="8">
        <v>9861</v>
      </c>
      <c r="AD16" s="8">
        <v>9477.6</v>
      </c>
      <c r="AE16" s="8">
        <v>9528.7999999999993</v>
      </c>
      <c r="AF16" s="8">
        <v>9535.2000000000007</v>
      </c>
      <c r="AG16" s="8">
        <v>9246.2000000000007</v>
      </c>
      <c r="AH16" s="8">
        <v>9125</v>
      </c>
      <c r="AI16" s="8">
        <v>9366.7000000000007</v>
      </c>
      <c r="AJ16" s="8">
        <v>9288.1</v>
      </c>
      <c r="AK16" s="8">
        <v>9288.1</v>
      </c>
      <c r="AL16" s="8">
        <v>9288.1</v>
      </c>
      <c r="AM16" s="8">
        <v>10459.5</v>
      </c>
      <c r="AN16" s="8">
        <v>10401.799999999999</v>
      </c>
      <c r="AO16" s="8">
        <v>10260.799999999999</v>
      </c>
      <c r="AP16" s="8">
        <v>10089.4</v>
      </c>
      <c r="AQ16" s="8">
        <v>10089.4</v>
      </c>
      <c r="AR16" s="8">
        <v>11194.9</v>
      </c>
      <c r="AS16" s="8">
        <v>11407.5</v>
      </c>
      <c r="AT16" s="8">
        <v>11568.5</v>
      </c>
      <c r="AU16" s="8">
        <v>12078.1</v>
      </c>
      <c r="AV16" s="8">
        <v>12360.9</v>
      </c>
      <c r="AW16" s="8">
        <v>12451.9</v>
      </c>
      <c r="AX16" s="8">
        <v>12585</v>
      </c>
      <c r="AY16" s="8">
        <v>11704.3</v>
      </c>
      <c r="AZ16" s="8">
        <v>13378.9</v>
      </c>
      <c r="BA16" s="8">
        <v>14143.7</v>
      </c>
      <c r="BB16" s="8">
        <v>19834.7</v>
      </c>
      <c r="BC16" s="8">
        <v>15005</v>
      </c>
      <c r="BD16" s="8">
        <v>15740.7</v>
      </c>
      <c r="BE16" s="8">
        <v>15706.1</v>
      </c>
      <c r="BF16" s="8">
        <v>15706.1</v>
      </c>
      <c r="BG16" s="8">
        <v>15812.8</v>
      </c>
      <c r="BH16" s="8">
        <v>14743</v>
      </c>
      <c r="BI16" s="8">
        <v>15068.3</v>
      </c>
      <c r="BJ16" s="8">
        <v>16805.2</v>
      </c>
      <c r="BK16" s="8">
        <v>16209</v>
      </c>
      <c r="BL16" s="8">
        <v>17128.900000000001</v>
      </c>
      <c r="BM16" s="8">
        <v>18549.900000000001</v>
      </c>
      <c r="BN16" s="8">
        <v>19133.099999999999</v>
      </c>
      <c r="BO16" s="8">
        <v>19534.7</v>
      </c>
      <c r="BP16" s="8">
        <v>18394.599999999999</v>
      </c>
      <c r="BQ16" s="8">
        <v>19238</v>
      </c>
      <c r="BR16" s="8">
        <v>19864.8</v>
      </c>
      <c r="BS16" s="8">
        <v>21288.7</v>
      </c>
      <c r="BT16" s="8">
        <v>21145.3</v>
      </c>
      <c r="BU16" s="8">
        <v>22531.8</v>
      </c>
      <c r="BV16" s="8">
        <v>21911.9</v>
      </c>
      <c r="BW16" s="8">
        <v>22258.9</v>
      </c>
      <c r="BX16" s="8">
        <v>23898.5</v>
      </c>
      <c r="BY16" s="8">
        <v>23896.5</v>
      </c>
      <c r="BZ16" s="8">
        <v>23944.799999999999</v>
      </c>
      <c r="CA16" s="8">
        <v>25897.9</v>
      </c>
      <c r="CB16" s="8">
        <v>28976.2</v>
      </c>
      <c r="CC16" s="8">
        <v>29630.3</v>
      </c>
      <c r="CD16" s="8">
        <v>31573.200000000001</v>
      </c>
      <c r="CE16" s="8">
        <v>35502.1</v>
      </c>
      <c r="CF16" s="8">
        <v>37280.339999999997</v>
      </c>
      <c r="CG16" s="8">
        <v>36911.300000000003</v>
      </c>
      <c r="CH16" s="8">
        <v>37808.400000000001</v>
      </c>
      <c r="CI16" s="8">
        <v>37572.5</v>
      </c>
      <c r="CJ16" s="8">
        <v>38056.54</v>
      </c>
      <c r="CK16" s="8">
        <v>41124.800000000003</v>
      </c>
      <c r="CL16" s="8">
        <v>45915.199999999997</v>
      </c>
      <c r="CM16" s="8">
        <v>46302.8</v>
      </c>
      <c r="CN16" s="8">
        <v>47813.002999999997</v>
      </c>
      <c r="CO16" s="8">
        <v>48324.9</v>
      </c>
      <c r="CP16" s="8">
        <v>54591.7</v>
      </c>
      <c r="CQ16" s="8">
        <v>60867.1</v>
      </c>
      <c r="CR16" s="5">
        <v>63668.2</v>
      </c>
      <c r="CS16" s="5">
        <v>66277.899999999994</v>
      </c>
      <c r="CT16" s="5">
        <v>71114.7</v>
      </c>
      <c r="CU16" s="5">
        <v>75360.600000000006</v>
      </c>
      <c r="CV16" s="5">
        <v>77617.8</v>
      </c>
      <c r="CW16" s="5">
        <v>79967.100000000006</v>
      </c>
      <c r="CX16" s="5">
        <v>86985.2</v>
      </c>
      <c r="CY16" s="5">
        <v>89722.1</v>
      </c>
    </row>
    <row r="17" spans="2:103" ht="15" x14ac:dyDescent="0.25">
      <c r="B17" s="6" t="s">
        <v>123</v>
      </c>
      <c r="C17" s="9" t="s">
        <v>124</v>
      </c>
      <c r="D17" s="9" t="s">
        <v>125</v>
      </c>
      <c r="E17" s="6" t="s">
        <v>123</v>
      </c>
      <c r="F17" s="6" t="s">
        <v>115</v>
      </c>
      <c r="G17" s="7" t="s">
        <v>116</v>
      </c>
      <c r="H17" s="8">
        <v>11237.6</v>
      </c>
      <c r="I17" s="8">
        <v>11885.7</v>
      </c>
      <c r="J17" s="8">
        <v>11784.4</v>
      </c>
      <c r="K17" s="8">
        <v>11715</v>
      </c>
      <c r="L17" s="8">
        <v>12371.8</v>
      </c>
      <c r="M17" s="8">
        <v>12201.2</v>
      </c>
      <c r="N17" s="8">
        <v>12384.5</v>
      </c>
      <c r="O17" s="8">
        <v>12506</v>
      </c>
      <c r="P17" s="8">
        <v>12468.9</v>
      </c>
      <c r="Q17" s="8">
        <v>13212.3</v>
      </c>
      <c r="R17" s="8">
        <v>13090.1</v>
      </c>
      <c r="S17" s="8">
        <v>13169</v>
      </c>
      <c r="T17" s="8">
        <v>13262.9</v>
      </c>
      <c r="U17" s="8">
        <v>14131.3</v>
      </c>
      <c r="V17" s="8">
        <v>13930.9</v>
      </c>
      <c r="W17" s="8">
        <v>14026</v>
      </c>
      <c r="X17" s="8">
        <v>11489.8</v>
      </c>
      <c r="Y17" s="8">
        <v>13671.9</v>
      </c>
      <c r="Z17" s="8">
        <v>13559.6</v>
      </c>
      <c r="AA17" s="8">
        <v>13277.4</v>
      </c>
      <c r="AB17" s="8">
        <v>13318.7</v>
      </c>
      <c r="AC17" s="8">
        <v>13309</v>
      </c>
      <c r="AD17" s="8">
        <v>13496</v>
      </c>
      <c r="AE17" s="8">
        <v>13309.5</v>
      </c>
      <c r="AF17" s="8">
        <v>13529.9</v>
      </c>
      <c r="AG17" s="8">
        <v>13332.5</v>
      </c>
      <c r="AH17" s="8">
        <v>13458.5</v>
      </c>
      <c r="AI17" s="8">
        <v>14513.9</v>
      </c>
      <c r="AJ17" s="8">
        <v>14673.2</v>
      </c>
      <c r="AK17" s="8">
        <v>14673.2</v>
      </c>
      <c r="AL17" s="8">
        <v>14664.9</v>
      </c>
      <c r="AM17" s="8">
        <v>14727</v>
      </c>
      <c r="AN17" s="8">
        <v>15179.1</v>
      </c>
      <c r="AO17" s="8">
        <v>15594.7</v>
      </c>
      <c r="AP17" s="8">
        <v>15021.1</v>
      </c>
      <c r="AQ17" s="8">
        <v>15541</v>
      </c>
      <c r="AR17" s="8">
        <v>15563.3</v>
      </c>
      <c r="AS17" s="8">
        <v>16307.3</v>
      </c>
      <c r="AT17" s="8">
        <v>16171</v>
      </c>
      <c r="AU17" s="8">
        <v>16690.099999999999</v>
      </c>
      <c r="AV17" s="8">
        <v>16838.400000000001</v>
      </c>
      <c r="AW17" s="8">
        <v>17110.8</v>
      </c>
      <c r="AX17" s="8">
        <v>17988</v>
      </c>
      <c r="AY17" s="8">
        <v>19713.8</v>
      </c>
      <c r="AZ17" s="8">
        <v>18971.400000000001</v>
      </c>
      <c r="BA17" s="8">
        <v>19337.400000000001</v>
      </c>
      <c r="BB17" s="8">
        <v>34905.300000000003</v>
      </c>
      <c r="BC17" s="8">
        <v>19978.2</v>
      </c>
      <c r="BD17" s="8">
        <v>20274.599999999999</v>
      </c>
      <c r="BE17" s="8">
        <v>22907.4</v>
      </c>
      <c r="BF17" s="8">
        <v>22907.4</v>
      </c>
      <c r="BG17" s="8">
        <v>24808.5</v>
      </c>
      <c r="BH17" s="8">
        <v>26416.1</v>
      </c>
      <c r="BI17" s="8">
        <v>26470.6</v>
      </c>
      <c r="BJ17" s="8">
        <v>27314.799999999999</v>
      </c>
      <c r="BK17" s="8">
        <v>29898.5</v>
      </c>
      <c r="BL17" s="8">
        <v>30295.8</v>
      </c>
      <c r="BM17" s="8">
        <v>33658.9</v>
      </c>
      <c r="BN17" s="8">
        <v>35482.6</v>
      </c>
      <c r="BO17" s="8">
        <v>36407.800000000003</v>
      </c>
      <c r="BP17" s="8">
        <v>39194.199999999997</v>
      </c>
      <c r="BQ17" s="8">
        <v>43712.1</v>
      </c>
      <c r="BR17" s="8">
        <v>46140.1</v>
      </c>
      <c r="BS17" s="8">
        <v>46785.1</v>
      </c>
      <c r="BT17" s="8">
        <v>46992.4</v>
      </c>
      <c r="BU17" s="8">
        <v>54609.7</v>
      </c>
      <c r="BV17" s="8">
        <v>54609.7</v>
      </c>
      <c r="BW17" s="8">
        <v>60741.7</v>
      </c>
      <c r="BX17" s="8">
        <v>58734.7</v>
      </c>
      <c r="BY17" s="8">
        <v>58477.3</v>
      </c>
      <c r="BZ17" s="8">
        <v>58405.3</v>
      </c>
      <c r="CA17" s="8">
        <v>59569.3</v>
      </c>
      <c r="CB17" s="8">
        <v>60441.7</v>
      </c>
      <c r="CC17" s="8">
        <v>60252.1</v>
      </c>
      <c r="CD17" s="8">
        <v>61277</v>
      </c>
      <c r="CE17" s="8">
        <v>61495.7</v>
      </c>
      <c r="CF17" s="8">
        <v>62012.94</v>
      </c>
      <c r="CG17" s="8">
        <v>62160</v>
      </c>
      <c r="CH17" s="8">
        <v>62860.2</v>
      </c>
      <c r="CI17" s="8">
        <v>63316</v>
      </c>
      <c r="CJ17" s="8">
        <v>66063.539999999994</v>
      </c>
      <c r="CK17" s="8">
        <v>66258.5</v>
      </c>
      <c r="CL17" s="8">
        <v>66517.7</v>
      </c>
      <c r="CM17" s="8">
        <v>66165.399999999994</v>
      </c>
      <c r="CN17" s="8">
        <v>68434.02</v>
      </c>
      <c r="CO17" s="8">
        <v>68698</v>
      </c>
      <c r="CP17" s="8">
        <v>66719.600000000006</v>
      </c>
      <c r="CQ17" s="8">
        <v>62925.2</v>
      </c>
      <c r="CR17" s="5">
        <v>62242.6</v>
      </c>
      <c r="CS17" s="5">
        <v>61790.3</v>
      </c>
      <c r="CT17" s="5">
        <v>62343.7</v>
      </c>
      <c r="CU17" s="5">
        <v>58156.2</v>
      </c>
      <c r="CV17" s="5">
        <v>57012.6</v>
      </c>
      <c r="CW17" s="5">
        <v>56111.199999999997</v>
      </c>
      <c r="CX17" s="5">
        <v>55556.5</v>
      </c>
      <c r="CY17" s="5">
        <v>54599.8</v>
      </c>
    </row>
    <row r="18" spans="2:103" ht="15" x14ac:dyDescent="0.25">
      <c r="B18" s="6" t="s">
        <v>126</v>
      </c>
      <c r="C18" s="10" t="s">
        <v>127</v>
      </c>
      <c r="D18" s="10" t="s">
        <v>119</v>
      </c>
      <c r="E18" s="6" t="s">
        <v>126</v>
      </c>
      <c r="F18" s="6" t="s">
        <v>115</v>
      </c>
      <c r="G18" s="7" t="s">
        <v>116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5"/>
      <c r="CS18" s="5"/>
      <c r="CT18" s="5"/>
      <c r="CU18" s="5"/>
      <c r="CV18" s="5"/>
      <c r="CW18" s="5"/>
      <c r="CX18" s="5"/>
      <c r="CY18" s="5"/>
    </row>
    <row r="19" spans="2:103" ht="15" x14ac:dyDescent="0.25">
      <c r="B19" s="6" t="s">
        <v>128</v>
      </c>
      <c r="C19" s="10" t="s">
        <v>129</v>
      </c>
      <c r="D19" s="10" t="s">
        <v>122</v>
      </c>
      <c r="E19" s="6" t="s">
        <v>128</v>
      </c>
      <c r="F19" s="6" t="s">
        <v>115</v>
      </c>
      <c r="G19" s="7" t="s">
        <v>116</v>
      </c>
      <c r="H19" s="8">
        <v>11237.6</v>
      </c>
      <c r="I19" s="8">
        <v>11885.7</v>
      </c>
      <c r="J19" s="8">
        <v>11784.4</v>
      </c>
      <c r="K19" s="8">
        <v>11715</v>
      </c>
      <c r="L19" s="8">
        <v>12371.8</v>
      </c>
      <c r="M19" s="8">
        <v>12201.2</v>
      </c>
      <c r="N19" s="8">
        <v>12384.5</v>
      </c>
      <c r="O19" s="8">
        <v>12506</v>
      </c>
      <c r="P19" s="8">
        <v>12468.9</v>
      </c>
      <c r="Q19" s="8">
        <v>13212.3</v>
      </c>
      <c r="R19" s="8">
        <v>13090.1</v>
      </c>
      <c r="S19" s="8">
        <v>13169</v>
      </c>
      <c r="T19" s="8">
        <v>13262.9</v>
      </c>
      <c r="U19" s="8">
        <v>14131.3</v>
      </c>
      <c r="V19" s="8">
        <v>13930.9</v>
      </c>
      <c r="W19" s="8">
        <v>14026</v>
      </c>
      <c r="X19" s="8">
        <v>11489.8</v>
      </c>
      <c r="Y19" s="8">
        <v>13671.9</v>
      </c>
      <c r="Z19" s="8">
        <v>13559.6</v>
      </c>
      <c r="AA19" s="8">
        <v>13277.4</v>
      </c>
      <c r="AB19" s="8">
        <v>13318.7</v>
      </c>
      <c r="AC19" s="8">
        <v>13309</v>
      </c>
      <c r="AD19" s="8">
        <v>13496</v>
      </c>
      <c r="AE19" s="8">
        <v>13309.5</v>
      </c>
      <c r="AF19" s="8">
        <v>13529.9</v>
      </c>
      <c r="AG19" s="8">
        <v>13332.5</v>
      </c>
      <c r="AH19" s="8">
        <v>13458.5</v>
      </c>
      <c r="AI19" s="8">
        <v>14513.9</v>
      </c>
      <c r="AJ19" s="8">
        <v>14673.2</v>
      </c>
      <c r="AK19" s="8">
        <v>14673.2</v>
      </c>
      <c r="AL19" s="8">
        <v>14664.9</v>
      </c>
      <c r="AM19" s="8">
        <v>14727</v>
      </c>
      <c r="AN19" s="8">
        <v>15179.1</v>
      </c>
      <c r="AO19" s="8">
        <v>15594.7</v>
      </c>
      <c r="AP19" s="8">
        <v>15021.1</v>
      </c>
      <c r="AQ19" s="8">
        <v>15541</v>
      </c>
      <c r="AR19" s="8">
        <v>15563.3</v>
      </c>
      <c r="AS19" s="8">
        <v>16307.3</v>
      </c>
      <c r="AT19" s="8">
        <v>16171</v>
      </c>
      <c r="AU19" s="8">
        <v>16690.099999999999</v>
      </c>
      <c r="AV19" s="8">
        <v>16838.400000000001</v>
      </c>
      <c r="AW19" s="8">
        <v>17110.8</v>
      </c>
      <c r="AX19" s="8">
        <v>17988</v>
      </c>
      <c r="AY19" s="8">
        <v>19713.8</v>
      </c>
      <c r="AZ19" s="8">
        <v>18971.400000000001</v>
      </c>
      <c r="BA19" s="8"/>
      <c r="BB19" s="8"/>
      <c r="BC19" s="8">
        <v>19978.2</v>
      </c>
      <c r="BD19" s="8">
        <v>20274.599999999999</v>
      </c>
      <c r="BE19" s="8">
        <v>22907.4</v>
      </c>
      <c r="BF19" s="8">
        <v>22907.4</v>
      </c>
      <c r="BG19" s="8">
        <v>24808.5</v>
      </c>
      <c r="BH19" s="8">
        <v>26416.1</v>
      </c>
      <c r="BI19" s="8">
        <v>26470.6</v>
      </c>
      <c r="BJ19" s="8">
        <v>27314.799999999999</v>
      </c>
      <c r="BK19" s="8">
        <v>29898.5</v>
      </c>
      <c r="BL19" s="8">
        <v>30295.8</v>
      </c>
      <c r="BM19" s="8">
        <v>33658.9</v>
      </c>
      <c r="BN19" s="8">
        <v>35482.6</v>
      </c>
      <c r="BO19" s="8">
        <v>36407.800000000003</v>
      </c>
      <c r="BP19" s="8">
        <v>39194.199999999997</v>
      </c>
      <c r="BQ19" s="8">
        <v>43712.1</v>
      </c>
      <c r="BR19" s="8">
        <v>46140.1</v>
      </c>
      <c r="BS19" s="8">
        <v>46785.1</v>
      </c>
      <c r="BT19" s="8">
        <v>46992.4</v>
      </c>
      <c r="BU19" s="8">
        <v>54609.7</v>
      </c>
      <c r="BV19" s="8">
        <v>54609.7</v>
      </c>
      <c r="BW19" s="8">
        <v>60741.7</v>
      </c>
      <c r="BX19" s="8">
        <v>58734.7</v>
      </c>
      <c r="BY19" s="8">
        <v>58477.3</v>
      </c>
      <c r="BZ19" s="8">
        <v>58405.3</v>
      </c>
      <c r="CA19" s="8">
        <v>59569.3</v>
      </c>
      <c r="CB19" s="8">
        <v>60441.7</v>
      </c>
      <c r="CC19" s="8">
        <v>60252.1</v>
      </c>
      <c r="CD19" s="8">
        <v>61277</v>
      </c>
      <c r="CE19" s="8">
        <v>61495.7</v>
      </c>
      <c r="CF19" s="8">
        <v>62012.94</v>
      </c>
      <c r="CG19" s="8">
        <v>62160</v>
      </c>
      <c r="CH19" s="8">
        <v>62860.2</v>
      </c>
      <c r="CI19" s="8">
        <v>63316</v>
      </c>
      <c r="CJ19" s="8">
        <v>66719.600000000006</v>
      </c>
      <c r="CK19" s="8">
        <v>66258.5</v>
      </c>
      <c r="CL19" s="8">
        <v>66517.7</v>
      </c>
      <c r="CM19" s="8">
        <v>66165.399999999994</v>
      </c>
      <c r="CN19" s="8">
        <v>68434.02</v>
      </c>
      <c r="CO19" s="8">
        <v>68698</v>
      </c>
      <c r="CP19" s="8">
        <v>66719.600000000006</v>
      </c>
      <c r="CQ19" s="8">
        <v>62925.2</v>
      </c>
      <c r="CR19" s="5">
        <v>62242.6</v>
      </c>
      <c r="CS19" s="5">
        <v>61790.3</v>
      </c>
      <c r="CT19" s="5">
        <v>62343.7</v>
      </c>
      <c r="CU19" s="5">
        <v>58156.2</v>
      </c>
      <c r="CV19" s="5">
        <v>57012.6</v>
      </c>
      <c r="CW19" s="5">
        <v>56111.199999999997</v>
      </c>
      <c r="CX19" s="5">
        <v>55556.5</v>
      </c>
      <c r="CY19" s="5">
        <v>54599.8</v>
      </c>
    </row>
    <row r="20" spans="2:103" ht="15" x14ac:dyDescent="0.25">
      <c r="B20" s="6" t="s">
        <v>130</v>
      </c>
      <c r="C20" s="9" t="s">
        <v>131</v>
      </c>
      <c r="D20" s="9" t="s">
        <v>132</v>
      </c>
      <c r="E20" s="6" t="s">
        <v>130</v>
      </c>
      <c r="F20" s="6" t="s">
        <v>115</v>
      </c>
      <c r="G20" s="7" t="s">
        <v>116</v>
      </c>
      <c r="H20" s="8">
        <v>17394.2</v>
      </c>
      <c r="I20" s="8">
        <v>18645.400000000001</v>
      </c>
      <c r="J20" s="8">
        <v>18274.8</v>
      </c>
      <c r="K20" s="8">
        <v>18429.900000000001</v>
      </c>
      <c r="L20" s="8">
        <v>19200.2</v>
      </c>
      <c r="M20" s="8">
        <v>19029.599999999999</v>
      </c>
      <c r="N20" s="8">
        <v>19178.8</v>
      </c>
      <c r="O20" s="8">
        <v>19439.599999999999</v>
      </c>
      <c r="P20" s="8">
        <v>20250.900000000001</v>
      </c>
      <c r="Q20" s="8">
        <v>20995.8</v>
      </c>
      <c r="R20" s="8">
        <v>20373.2</v>
      </c>
      <c r="S20" s="8">
        <v>20876</v>
      </c>
      <c r="T20" s="8">
        <v>21337.5</v>
      </c>
      <c r="U20" s="8">
        <v>22440.6</v>
      </c>
      <c r="V20" s="8">
        <v>21955.9</v>
      </c>
      <c r="W20" s="8">
        <v>21949</v>
      </c>
      <c r="X20" s="8">
        <v>20365.400000000001</v>
      </c>
      <c r="Y20" s="8">
        <v>22932.5</v>
      </c>
      <c r="Z20" s="8">
        <v>22422.5</v>
      </c>
      <c r="AA20" s="8">
        <v>22212.9</v>
      </c>
      <c r="AB20" s="8">
        <v>22572.5</v>
      </c>
      <c r="AC20" s="8">
        <v>23170</v>
      </c>
      <c r="AD20" s="8">
        <v>22973.599999999999</v>
      </c>
      <c r="AE20" s="8">
        <v>22838.3</v>
      </c>
      <c r="AF20" s="8">
        <v>23065.1</v>
      </c>
      <c r="AG20" s="8">
        <v>22578.7</v>
      </c>
      <c r="AH20" s="8">
        <v>22583.5</v>
      </c>
      <c r="AI20" s="8">
        <v>23880.6</v>
      </c>
      <c r="AJ20" s="8">
        <v>23972.799999999999</v>
      </c>
      <c r="AK20" s="8">
        <v>23972.799999999999</v>
      </c>
      <c r="AL20" s="8">
        <v>23964.5</v>
      </c>
      <c r="AM20" s="8">
        <v>25186.5</v>
      </c>
      <c r="AN20" s="8">
        <v>25580.9</v>
      </c>
      <c r="AO20" s="8">
        <v>25855.5</v>
      </c>
      <c r="AP20" s="8">
        <v>25110.5</v>
      </c>
      <c r="AQ20" s="8">
        <v>25630.400000000001</v>
      </c>
      <c r="AR20" s="8">
        <v>26758.2</v>
      </c>
      <c r="AS20" s="8">
        <v>27661.8</v>
      </c>
      <c r="AT20" s="8">
        <v>27739.5</v>
      </c>
      <c r="AU20" s="8">
        <v>28768.2</v>
      </c>
      <c r="AV20" s="8">
        <v>29199.3</v>
      </c>
      <c r="AW20" s="8">
        <v>29562.7</v>
      </c>
      <c r="AX20" s="8">
        <v>30573</v>
      </c>
      <c r="AY20" s="8">
        <v>31418.1</v>
      </c>
      <c r="AZ20" s="8">
        <v>32350.3</v>
      </c>
      <c r="BA20" s="8"/>
      <c r="BB20" s="8"/>
      <c r="BC20" s="8">
        <v>34983.199999999997</v>
      </c>
      <c r="BD20" s="8">
        <v>36015.300000000003</v>
      </c>
      <c r="BE20" s="8">
        <v>38613.5</v>
      </c>
      <c r="BF20" s="8">
        <v>39134.5</v>
      </c>
      <c r="BG20" s="8">
        <v>40621.300000000003</v>
      </c>
      <c r="BH20" s="8">
        <v>41159.1</v>
      </c>
      <c r="BI20" s="8">
        <v>41538.9</v>
      </c>
      <c r="BJ20" s="8">
        <v>44120</v>
      </c>
      <c r="BK20" s="8">
        <v>46107.5</v>
      </c>
      <c r="BL20" s="8">
        <v>47424.7</v>
      </c>
      <c r="BM20" s="8">
        <v>52208.800000000003</v>
      </c>
      <c r="BN20" s="8">
        <v>54615.7</v>
      </c>
      <c r="BO20" s="8">
        <v>55915.8</v>
      </c>
      <c r="BP20" s="8">
        <v>57588.800000000003</v>
      </c>
      <c r="BQ20" s="8">
        <v>62950.1</v>
      </c>
      <c r="BR20" s="8">
        <v>66004.899999999994</v>
      </c>
      <c r="BS20" s="8">
        <v>68073.8</v>
      </c>
      <c r="BT20" s="8">
        <v>68137.7</v>
      </c>
      <c r="BU20" s="8">
        <v>76521.600000000006</v>
      </c>
      <c r="BV20" s="8">
        <v>76521.600000000006</v>
      </c>
      <c r="BW20" s="8">
        <v>83000.600000000006</v>
      </c>
      <c r="BX20" s="8">
        <v>82633.2</v>
      </c>
      <c r="BY20" s="8">
        <v>82373.8</v>
      </c>
      <c r="BZ20" s="8">
        <v>82350.100000000006</v>
      </c>
      <c r="CA20" s="8">
        <v>85467.200000000012</v>
      </c>
      <c r="CB20" s="8">
        <v>89417.9</v>
      </c>
      <c r="CC20" s="8">
        <v>89882.4</v>
      </c>
      <c r="CD20" s="8">
        <v>92850.2</v>
      </c>
      <c r="CE20" s="8">
        <v>96997.799999999988</v>
      </c>
      <c r="CF20" s="8">
        <v>99293.28</v>
      </c>
      <c r="CG20" s="8">
        <v>101879.6</v>
      </c>
      <c r="CH20" s="8">
        <v>103679.4</v>
      </c>
      <c r="CI20" s="8">
        <v>105667.3</v>
      </c>
      <c r="CJ20" s="8">
        <v>125235.4</v>
      </c>
      <c r="CK20" s="8">
        <v>110186.5</v>
      </c>
      <c r="CL20" s="8">
        <v>114791.09999999999</v>
      </c>
      <c r="CM20" s="8">
        <v>115700.1</v>
      </c>
      <c r="CN20" s="8">
        <v>119495.65299999999</v>
      </c>
      <c r="CO20" s="8">
        <v>120799.70000000001</v>
      </c>
      <c r="CP20" s="8">
        <v>125235.4</v>
      </c>
      <c r="CQ20" s="8">
        <v>125760.79999999999</v>
      </c>
      <c r="CR20" s="5">
        <v>127350.79999999999</v>
      </c>
      <c r="CS20" s="5">
        <v>129504.8</v>
      </c>
      <c r="CT20" s="5">
        <v>135032.29999999999</v>
      </c>
      <c r="CU20" s="5">
        <v>135454</v>
      </c>
      <c r="CV20" s="5">
        <v>135300.20000000001</v>
      </c>
      <c r="CW20" s="5">
        <v>136624.79999999999</v>
      </c>
      <c r="CX20" s="5">
        <v>142997.70000000001</v>
      </c>
      <c r="CY20" s="5">
        <v>144465.90000000002</v>
      </c>
    </row>
    <row r="21" spans="2:103" ht="15" x14ac:dyDescent="0.25">
      <c r="B21" s="4"/>
      <c r="C21" s="11" t="s">
        <v>133</v>
      </c>
      <c r="D21" s="11" t="s">
        <v>134</v>
      </c>
      <c r="E21" s="4"/>
      <c r="F21" s="4"/>
      <c r="G21" s="5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5">
        <v>62242.599999999991</v>
      </c>
      <c r="CS21" s="5">
        <v>61790.3</v>
      </c>
      <c r="CT21" s="5">
        <v>62343.7</v>
      </c>
      <c r="CU21" s="5">
        <v>58156.19999999999</v>
      </c>
      <c r="CV21" s="5">
        <v>57012.6</v>
      </c>
      <c r="CW21" s="5">
        <v>56111.199999999997</v>
      </c>
      <c r="CX21" s="5">
        <v>55556.5</v>
      </c>
      <c r="CY21" s="5">
        <v>54599.799999999996</v>
      </c>
    </row>
    <row r="22" spans="2:103" ht="15" x14ac:dyDescent="0.25">
      <c r="B22" s="6" t="s">
        <v>135</v>
      </c>
      <c r="C22" s="9" t="s">
        <v>136</v>
      </c>
      <c r="D22" s="9" t="s">
        <v>137</v>
      </c>
      <c r="E22" s="6" t="s">
        <v>135</v>
      </c>
      <c r="F22" s="6" t="s">
        <v>115</v>
      </c>
      <c r="G22" s="7" t="s">
        <v>116</v>
      </c>
      <c r="H22" s="8">
        <v>2909.3</v>
      </c>
      <c r="I22" s="8">
        <v>3525.2</v>
      </c>
      <c r="J22" s="8">
        <v>3501.9</v>
      </c>
      <c r="K22" s="8">
        <v>3371</v>
      </c>
      <c r="L22" s="8">
        <v>3260</v>
      </c>
      <c r="M22" s="8">
        <v>3884.3</v>
      </c>
      <c r="N22" s="8">
        <v>2949</v>
      </c>
      <c r="O22" s="8">
        <v>2920.3</v>
      </c>
      <c r="P22" s="8">
        <v>2990.3</v>
      </c>
      <c r="Q22" s="8">
        <v>3579</v>
      </c>
      <c r="R22" s="8">
        <v>3415.8</v>
      </c>
      <c r="S22" s="8">
        <v>3177.5</v>
      </c>
      <c r="T22" s="8">
        <v>3236.9</v>
      </c>
      <c r="U22" s="8">
        <v>3392.5</v>
      </c>
      <c r="V22" s="8">
        <v>3343.5</v>
      </c>
      <c r="W22" s="8">
        <v>3310.1</v>
      </c>
      <c r="X22" s="8">
        <v>3235.8</v>
      </c>
      <c r="Y22" s="8">
        <v>3130.9</v>
      </c>
      <c r="Z22" s="8">
        <v>2969.6</v>
      </c>
      <c r="AA22" s="8">
        <v>2801.5</v>
      </c>
      <c r="AB22" s="8">
        <v>2736.4</v>
      </c>
      <c r="AC22" s="8">
        <v>2689.6</v>
      </c>
      <c r="AD22" s="8">
        <v>2205.8000000000002</v>
      </c>
      <c r="AE22" s="8">
        <v>1968.9</v>
      </c>
      <c r="AF22" s="8">
        <v>1817</v>
      </c>
      <c r="AG22" s="8">
        <v>1786</v>
      </c>
      <c r="AH22" s="8">
        <v>1844.7</v>
      </c>
      <c r="AI22" s="8">
        <v>1907.9</v>
      </c>
      <c r="AJ22" s="8">
        <v>1984.2</v>
      </c>
      <c r="AK22" s="8">
        <v>1984.2</v>
      </c>
      <c r="AL22" s="8">
        <v>2091.5</v>
      </c>
      <c r="AM22" s="8">
        <v>2085.4</v>
      </c>
      <c r="AN22" s="8">
        <v>2180.5</v>
      </c>
      <c r="AO22" s="8">
        <v>2314.1999999999998</v>
      </c>
      <c r="AP22" s="8">
        <v>2072.9</v>
      </c>
      <c r="AQ22" s="8">
        <v>2422</v>
      </c>
      <c r="AR22" s="8">
        <v>2365.6</v>
      </c>
      <c r="AS22" s="8">
        <v>8447.2000000000007</v>
      </c>
      <c r="AT22" s="8">
        <v>3527.3</v>
      </c>
      <c r="AU22" s="8">
        <v>3688.5</v>
      </c>
      <c r="AV22" s="8">
        <v>3637.1</v>
      </c>
      <c r="AW22" s="8">
        <v>3624.3</v>
      </c>
      <c r="AX22" s="8">
        <v>4299</v>
      </c>
      <c r="AY22" s="8">
        <v>4482.8</v>
      </c>
      <c r="AZ22" s="8"/>
      <c r="BA22" s="8">
        <v>4692.5</v>
      </c>
      <c r="BB22" s="8">
        <v>4700.82</v>
      </c>
      <c r="BC22" s="8">
        <v>4674.8999999999996</v>
      </c>
      <c r="BD22" s="8">
        <v>5636.3</v>
      </c>
      <c r="BE22" s="8">
        <v>7353.3</v>
      </c>
      <c r="BF22" s="8">
        <v>7970.3</v>
      </c>
      <c r="BG22" s="8">
        <v>8660.6</v>
      </c>
      <c r="BH22" s="8">
        <v>9007.9</v>
      </c>
      <c r="BI22" s="8">
        <v>8867.7000000000007</v>
      </c>
      <c r="BJ22" s="8">
        <v>9150.5</v>
      </c>
      <c r="BK22" s="8">
        <v>9328.2999999999993</v>
      </c>
      <c r="BL22" s="8">
        <v>9209.9</v>
      </c>
      <c r="BM22" s="8">
        <v>10064</v>
      </c>
      <c r="BN22" s="8">
        <v>11074.1</v>
      </c>
      <c r="BO22" s="8">
        <v>11591.12</v>
      </c>
      <c r="BP22" s="8">
        <v>11305.5</v>
      </c>
      <c r="BQ22" s="8">
        <v>13244.8</v>
      </c>
      <c r="BR22" s="8">
        <v>13334.5</v>
      </c>
      <c r="BS22" s="8">
        <v>13240.2</v>
      </c>
      <c r="BT22" s="8">
        <v>12843</v>
      </c>
      <c r="BU22" s="8">
        <v>14864.8</v>
      </c>
      <c r="BV22" s="8">
        <v>14864.8</v>
      </c>
      <c r="BW22" s="8">
        <v>17208.099999999999</v>
      </c>
      <c r="BX22" s="8">
        <v>15717.4</v>
      </c>
      <c r="BY22" s="8">
        <v>14163.2</v>
      </c>
      <c r="BZ22" s="8">
        <v>13802.5</v>
      </c>
      <c r="CA22" s="8">
        <v>14165.579540000001</v>
      </c>
      <c r="CB22" s="8">
        <v>13242.776469999999</v>
      </c>
      <c r="CC22" s="8">
        <v>12737.29394</v>
      </c>
      <c r="CD22" s="8">
        <v>15184.440600000002</v>
      </c>
      <c r="CE22" s="8">
        <v>15576.860809999996</v>
      </c>
      <c r="CF22" s="8">
        <v>14703.268074000001</v>
      </c>
      <c r="CG22" s="8">
        <v>12947.928</v>
      </c>
      <c r="CH22" s="8">
        <v>13892.1042</v>
      </c>
      <c r="CI22" s="8">
        <v>14005.4992</v>
      </c>
      <c r="CJ22" s="8">
        <v>18134.387279999999</v>
      </c>
      <c r="CK22" s="8">
        <v>16895.9175</v>
      </c>
      <c r="CL22" s="8">
        <v>16622.773229999999</v>
      </c>
      <c r="CM22" s="8">
        <v>16124.507979999998</v>
      </c>
      <c r="CN22" s="8">
        <v>17601.229943999999</v>
      </c>
      <c r="CO22" s="8">
        <v>18878.2104</v>
      </c>
      <c r="CP22" s="8">
        <v>18134.387279999999</v>
      </c>
      <c r="CQ22" s="8">
        <v>18147.627679999998</v>
      </c>
      <c r="CR22" s="5">
        <v>17807.60786</v>
      </c>
      <c r="CS22" s="5">
        <v>17054.122800000001</v>
      </c>
      <c r="CT22" s="5">
        <v>19438.765660000001</v>
      </c>
      <c r="CU22" s="5">
        <v>15225.293159999997</v>
      </c>
      <c r="CV22" s="5">
        <v>13768.542899999999</v>
      </c>
      <c r="CW22" s="5">
        <v>13360.076719999997</v>
      </c>
      <c r="CX22" s="5">
        <v>13011.332300000002</v>
      </c>
      <c r="CY22" s="5">
        <v>12547.03404</v>
      </c>
    </row>
    <row r="23" spans="2:103" ht="15" x14ac:dyDescent="0.25">
      <c r="B23" s="6" t="s">
        <v>138</v>
      </c>
      <c r="C23" s="9" t="s">
        <v>139</v>
      </c>
      <c r="D23" s="9" t="s">
        <v>139</v>
      </c>
      <c r="E23" s="6" t="s">
        <v>138</v>
      </c>
      <c r="F23" s="6" t="s">
        <v>115</v>
      </c>
      <c r="G23" s="7" t="s">
        <v>116</v>
      </c>
      <c r="H23" s="8">
        <v>4318.8</v>
      </c>
      <c r="I23" s="8">
        <v>4342.2</v>
      </c>
      <c r="J23" s="8">
        <v>4362.3</v>
      </c>
      <c r="K23" s="8">
        <v>4459</v>
      </c>
      <c r="L23" s="8">
        <v>4957.3999999999996</v>
      </c>
      <c r="M23" s="8">
        <v>4291.1000000000004</v>
      </c>
      <c r="N23" s="8">
        <v>5105.3</v>
      </c>
      <c r="O23" s="8">
        <v>5367.5</v>
      </c>
      <c r="P23" s="8">
        <v>5402.9</v>
      </c>
      <c r="Q23" s="8">
        <v>5617.3</v>
      </c>
      <c r="R23" s="8">
        <v>5763.4</v>
      </c>
      <c r="S23" s="8">
        <v>6002.2</v>
      </c>
      <c r="T23" s="8">
        <v>6017.3</v>
      </c>
      <c r="U23" s="8">
        <v>6619.4</v>
      </c>
      <c r="V23" s="8">
        <v>6686.8</v>
      </c>
      <c r="W23" s="8">
        <v>6858.7</v>
      </c>
      <c r="X23" s="8">
        <v>6918.4</v>
      </c>
      <c r="Y23" s="8">
        <v>7150.4</v>
      </c>
      <c r="Z23" s="8">
        <v>7308.6</v>
      </c>
      <c r="AA23" s="8">
        <v>7302.6</v>
      </c>
      <c r="AB23" s="8">
        <v>7428.4</v>
      </c>
      <c r="AC23" s="8">
        <v>7580.2</v>
      </c>
      <c r="AD23" s="8">
        <v>7874.6</v>
      </c>
      <c r="AE23" s="8">
        <v>7913.2</v>
      </c>
      <c r="AF23" s="8">
        <v>8127.6</v>
      </c>
      <c r="AG23" s="8">
        <v>8118.5</v>
      </c>
      <c r="AH23" s="8">
        <v>7921.8</v>
      </c>
      <c r="AI23" s="8">
        <v>8299.7000000000007</v>
      </c>
      <c r="AJ23" s="8">
        <v>8404.6</v>
      </c>
      <c r="AK23" s="8">
        <v>8404.6</v>
      </c>
      <c r="AL23" s="8">
        <v>8293.5</v>
      </c>
      <c r="AM23" s="8">
        <v>8400.1</v>
      </c>
      <c r="AN23" s="8">
        <v>8468.7999999999993</v>
      </c>
      <c r="AO23" s="8">
        <v>8262.1</v>
      </c>
      <c r="AP23" s="8">
        <v>8577</v>
      </c>
      <c r="AQ23" s="8">
        <v>8613</v>
      </c>
      <c r="AR23" s="8">
        <v>8855.5</v>
      </c>
      <c r="AS23" s="8">
        <v>3359.3</v>
      </c>
      <c r="AT23" s="8">
        <v>8235</v>
      </c>
      <c r="AU23" s="8">
        <v>8411.7999999999993</v>
      </c>
      <c r="AV23" s="8">
        <v>8840.2000000000007</v>
      </c>
      <c r="AW23" s="8">
        <v>8827.7000000000007</v>
      </c>
      <c r="AX23" s="8">
        <v>8958</v>
      </c>
      <c r="AY23" s="8">
        <v>10556.1</v>
      </c>
      <c r="AZ23" s="8"/>
      <c r="BA23" s="8">
        <v>10310.4</v>
      </c>
      <c r="BB23" s="8">
        <v>10671.1</v>
      </c>
      <c r="BC23" s="8">
        <v>10688.3</v>
      </c>
      <c r="BD23" s="8">
        <v>10177.799999999999</v>
      </c>
      <c r="BE23" s="8">
        <v>10697.8</v>
      </c>
      <c r="BF23" s="8">
        <v>10935.5</v>
      </c>
      <c r="BG23" s="8">
        <v>10727.2</v>
      </c>
      <c r="BH23" s="8">
        <v>9826.7999999999993</v>
      </c>
      <c r="BI23" s="8">
        <v>10191.200000000001</v>
      </c>
      <c r="BJ23" s="8">
        <v>10625.5</v>
      </c>
      <c r="BK23" s="8">
        <v>12228.5</v>
      </c>
      <c r="BL23" s="8">
        <v>12512.2</v>
      </c>
      <c r="BM23" s="8">
        <v>13429.9</v>
      </c>
      <c r="BN23" s="8">
        <v>14036.9</v>
      </c>
      <c r="BO23" s="8">
        <v>14563.1</v>
      </c>
      <c r="BP23" s="8">
        <v>16538.099999999999</v>
      </c>
      <c r="BQ23" s="8">
        <v>18752.5</v>
      </c>
      <c r="BR23" s="8">
        <v>21224.5</v>
      </c>
      <c r="BS23" s="8">
        <v>22176.1</v>
      </c>
      <c r="BT23" s="8">
        <v>22443.599999999999</v>
      </c>
      <c r="BU23" s="8">
        <v>23459.1</v>
      </c>
      <c r="BV23" s="8">
        <v>26245.4</v>
      </c>
      <c r="BW23" s="8">
        <v>29040.6</v>
      </c>
      <c r="BX23" s="8">
        <v>28457</v>
      </c>
      <c r="BY23" s="8">
        <v>30197.68</v>
      </c>
      <c r="BZ23" s="8">
        <v>30845.599999999999</v>
      </c>
      <c r="CA23" s="8">
        <v>31381.107240000005</v>
      </c>
      <c r="CB23" s="8">
        <v>30976.371249999997</v>
      </c>
      <c r="CC23" s="8">
        <v>31620.302079999994</v>
      </c>
      <c r="CD23" s="8">
        <v>35773.512600000002</v>
      </c>
      <c r="CE23" s="8">
        <v>35661.35643</v>
      </c>
      <c r="CF23" s="8">
        <v>37077.536826000003</v>
      </c>
      <c r="CG23" s="8">
        <v>38135.160000000003</v>
      </c>
      <c r="CH23" s="8">
        <v>37917.272639999996</v>
      </c>
      <c r="CI23" s="8">
        <v>38420.148800000003</v>
      </c>
      <c r="CJ23" s="8">
        <v>38984.262280000003</v>
      </c>
      <c r="CK23" s="8">
        <v>38714.841550000005</v>
      </c>
      <c r="CL23" s="8">
        <v>39770.932829999998</v>
      </c>
      <c r="CM23" s="8">
        <v>39963.901599999997</v>
      </c>
      <c r="CN23" s="8">
        <v>40807.206126000005</v>
      </c>
      <c r="CO23" s="8">
        <v>40284.5072</v>
      </c>
      <c r="CP23" s="8">
        <v>38984.262280000003</v>
      </c>
      <c r="CQ23" s="8">
        <v>35483.520279999997</v>
      </c>
      <c r="CR23" s="5">
        <v>35440.936439999998</v>
      </c>
      <c r="CS23" s="5">
        <v>35510.885410000003</v>
      </c>
      <c r="CT23" s="5">
        <v>34781.550229999993</v>
      </c>
      <c r="CU23" s="5">
        <v>35004.216779999995</v>
      </c>
      <c r="CV23" s="5">
        <v>35672.783820000004</v>
      </c>
      <c r="CW23" s="5">
        <v>35333.22264</v>
      </c>
      <c r="CX23" s="5">
        <v>35383.934849999998</v>
      </c>
      <c r="CY23" s="5">
        <v>34851.052340000002</v>
      </c>
    </row>
    <row r="24" spans="2:103" ht="15" x14ac:dyDescent="0.25">
      <c r="B24" s="6" t="s">
        <v>140</v>
      </c>
      <c r="C24" s="9" t="s">
        <v>141</v>
      </c>
      <c r="D24" s="9" t="s">
        <v>142</v>
      </c>
      <c r="E24" s="6" t="s">
        <v>140</v>
      </c>
      <c r="F24" s="6" t="s">
        <v>115</v>
      </c>
      <c r="G24" s="7" t="s">
        <v>116</v>
      </c>
      <c r="H24" s="8">
        <v>2849.2</v>
      </c>
      <c r="I24" s="8">
        <v>2909.1</v>
      </c>
      <c r="J24" s="8">
        <v>2876.4</v>
      </c>
      <c r="K24" s="8">
        <v>2811</v>
      </c>
      <c r="L24" s="8">
        <v>3098</v>
      </c>
      <c r="M24" s="8">
        <v>2995.2</v>
      </c>
      <c r="N24" s="8">
        <v>3179</v>
      </c>
      <c r="O24" s="8">
        <v>3210.2</v>
      </c>
      <c r="P24" s="8">
        <v>3050.5</v>
      </c>
      <c r="Q24" s="8">
        <v>2985.1</v>
      </c>
      <c r="R24" s="8">
        <v>2878.5</v>
      </c>
      <c r="S24" s="8">
        <v>2955.1</v>
      </c>
      <c r="T24" s="8">
        <v>2946.8</v>
      </c>
      <c r="U24" s="8">
        <v>3039.6</v>
      </c>
      <c r="V24" s="8">
        <v>2800.1</v>
      </c>
      <c r="W24" s="8">
        <v>2763.2</v>
      </c>
      <c r="X24" s="8">
        <v>224.6</v>
      </c>
      <c r="Y24" s="8">
        <v>2296.9</v>
      </c>
      <c r="Z24" s="8">
        <v>2183.1</v>
      </c>
      <c r="AA24" s="8">
        <v>2124.4</v>
      </c>
      <c r="AB24" s="8">
        <v>2122.8000000000002</v>
      </c>
      <c r="AC24" s="8">
        <v>2025.4</v>
      </c>
      <c r="AD24" s="8">
        <v>2391.3000000000002</v>
      </c>
      <c r="AE24" s="8">
        <v>2405.8000000000002</v>
      </c>
      <c r="AF24" s="8">
        <v>2588.5</v>
      </c>
      <c r="AG24" s="8">
        <v>2443.1999999999998</v>
      </c>
      <c r="AH24" s="8">
        <v>2651.2</v>
      </c>
      <c r="AI24" s="8">
        <v>3241.9</v>
      </c>
      <c r="AJ24" s="8">
        <v>3178.5</v>
      </c>
      <c r="AK24" s="8">
        <v>3178.5</v>
      </c>
      <c r="AL24" s="8">
        <v>3216.2</v>
      </c>
      <c r="AM24" s="8">
        <v>3174.2</v>
      </c>
      <c r="AN24" s="8">
        <v>3381.1</v>
      </c>
      <c r="AO24" s="8">
        <v>3823.7</v>
      </c>
      <c r="AP24" s="8">
        <v>3184.5</v>
      </c>
      <c r="AQ24" s="8">
        <v>3334</v>
      </c>
      <c r="AR24" s="8">
        <v>3159.3</v>
      </c>
      <c r="AS24" s="8">
        <v>3343</v>
      </c>
      <c r="AT24" s="8">
        <v>3247.8</v>
      </c>
      <c r="AU24" s="8">
        <v>3388.1</v>
      </c>
      <c r="AV24" s="8">
        <v>3148.8</v>
      </c>
      <c r="AW24" s="8"/>
      <c r="AX24" s="8"/>
      <c r="AY24" s="8"/>
      <c r="AZ24" s="8"/>
      <c r="BA24" s="8">
        <v>3208.2</v>
      </c>
      <c r="BB24" s="8">
        <v>3233.056</v>
      </c>
      <c r="BC24" s="8"/>
      <c r="BD24" s="8">
        <v>3264.2</v>
      </c>
      <c r="BE24" s="8">
        <v>3550.6</v>
      </c>
      <c r="BF24" s="8">
        <v>3463.3</v>
      </c>
      <c r="BG24" s="8">
        <v>4071.1</v>
      </c>
      <c r="BH24" s="8">
        <v>4226.6000000000004</v>
      </c>
      <c r="BI24" s="8">
        <v>4102.8999999999996</v>
      </c>
      <c r="BJ24" s="8">
        <v>4206.5</v>
      </c>
      <c r="BK24" s="8">
        <v>4305.3999999999996</v>
      </c>
      <c r="BL24" s="8">
        <v>4514.1000000000004</v>
      </c>
      <c r="BM24" s="8">
        <v>5419.1</v>
      </c>
      <c r="BN24" s="8">
        <v>5333</v>
      </c>
      <c r="BO24" s="8">
        <v>5024.3</v>
      </c>
      <c r="BP24" s="8">
        <v>5156.2</v>
      </c>
      <c r="BQ24" s="8">
        <v>5507.7</v>
      </c>
      <c r="BR24" s="8">
        <v>5213.8</v>
      </c>
      <c r="BS24" s="8">
        <v>5239.8999999999996</v>
      </c>
      <c r="BT24" s="8">
        <v>5347.7</v>
      </c>
      <c r="BU24" s="8">
        <v>5821.4</v>
      </c>
      <c r="BV24" s="8">
        <v>5821.4</v>
      </c>
      <c r="BW24" s="8">
        <v>6353.6</v>
      </c>
      <c r="BX24" s="8">
        <v>6243.5</v>
      </c>
      <c r="BY24" s="8">
        <v>6157.66</v>
      </c>
      <c r="BZ24" s="8">
        <v>5963.4</v>
      </c>
      <c r="CA24" s="8">
        <v>6129.6809700000003</v>
      </c>
      <c r="CB24" s="8">
        <v>6080.435019999999</v>
      </c>
      <c r="CC24" s="8">
        <v>5970.9831100000001</v>
      </c>
      <c r="CD24" s="8">
        <v>6489.2343000000001</v>
      </c>
      <c r="CE24" s="8">
        <v>6247.9631199999994</v>
      </c>
      <c r="CF24" s="8">
        <v>6201.2940000000008</v>
      </c>
      <c r="CG24" s="8">
        <v>6514.3680000000004</v>
      </c>
      <c r="CH24" s="8">
        <v>6405.4543799999992</v>
      </c>
      <c r="CI24" s="8">
        <v>6211.2996000000003</v>
      </c>
      <c r="CJ24" s="8">
        <v>5010.6419600000008</v>
      </c>
      <c r="CK24" s="8">
        <v>5797.6187499999996</v>
      </c>
      <c r="CL24" s="8">
        <v>5427.8443200000002</v>
      </c>
      <c r="CM24" s="8">
        <v>5399.0966399999998</v>
      </c>
      <c r="CN24" s="8">
        <v>5331.010158</v>
      </c>
      <c r="CO24" s="8">
        <v>4781.3807999999999</v>
      </c>
      <c r="CP24" s="8">
        <v>5010.6419600000008</v>
      </c>
      <c r="CQ24" s="8">
        <v>4731.9750399999994</v>
      </c>
      <c r="CR24" s="5">
        <v>4574.8310999999994</v>
      </c>
      <c r="CS24" s="5">
        <v>4955.5820599999997</v>
      </c>
      <c r="CT24" s="5">
        <v>3809.2000699999999</v>
      </c>
      <c r="CU24" s="5">
        <v>3780.1529999999998</v>
      </c>
      <c r="CV24" s="5">
        <v>3608.8975799999998</v>
      </c>
      <c r="CW24" s="5">
        <v>3557.4500799999996</v>
      </c>
      <c r="CX24" s="5">
        <v>3355.6125999999999</v>
      </c>
      <c r="CY24" s="5">
        <v>3286.90796</v>
      </c>
    </row>
    <row r="25" spans="2:103" ht="15" x14ac:dyDescent="0.25">
      <c r="B25" s="6" t="s">
        <v>143</v>
      </c>
      <c r="C25" s="9" t="s">
        <v>144</v>
      </c>
      <c r="D25" s="9" t="s">
        <v>145</v>
      </c>
      <c r="E25" s="6" t="s">
        <v>143</v>
      </c>
      <c r="F25" s="6" t="s">
        <v>115</v>
      </c>
      <c r="G25" s="7" t="s">
        <v>116</v>
      </c>
      <c r="H25" s="8">
        <v>1160.3</v>
      </c>
      <c r="I25" s="8">
        <v>1109.2</v>
      </c>
      <c r="J25" s="8">
        <v>1103.8</v>
      </c>
      <c r="K25" s="8">
        <v>1074</v>
      </c>
      <c r="L25" s="8">
        <v>1056.4000000000001</v>
      </c>
      <c r="M25" s="8">
        <v>1030.5999999999999</v>
      </c>
      <c r="N25" s="8">
        <v>3197.1</v>
      </c>
      <c r="O25" s="8">
        <v>1008</v>
      </c>
      <c r="P25" s="8">
        <v>1025.2</v>
      </c>
      <c r="Q25" s="8">
        <v>1030.9000000000001</v>
      </c>
      <c r="R25" s="8">
        <v>1032.4000000000001</v>
      </c>
      <c r="S25" s="8">
        <v>1034.2</v>
      </c>
      <c r="T25" s="8">
        <v>1061.9000000000001</v>
      </c>
      <c r="U25" s="8">
        <v>1079.8</v>
      </c>
      <c r="V25" s="8">
        <v>1100.5</v>
      </c>
      <c r="W25" s="8">
        <v>1094</v>
      </c>
      <c r="X25" s="8">
        <v>1111</v>
      </c>
      <c r="Y25" s="8">
        <v>1093.8</v>
      </c>
      <c r="Z25" s="8">
        <v>1098.3</v>
      </c>
      <c r="AA25" s="8">
        <v>1048.9000000000001</v>
      </c>
      <c r="AB25" s="8">
        <v>1031.0999999999999</v>
      </c>
      <c r="AC25" s="8">
        <v>1014.7</v>
      </c>
      <c r="AD25" s="8">
        <v>1024.3</v>
      </c>
      <c r="AE25" s="8">
        <v>1022.1</v>
      </c>
      <c r="AF25" s="8">
        <v>996.8</v>
      </c>
      <c r="AG25" s="8">
        <v>984.8</v>
      </c>
      <c r="AH25" s="8">
        <v>1040.8</v>
      </c>
      <c r="AI25" s="8">
        <v>1064.4000000000001</v>
      </c>
      <c r="AJ25" s="8">
        <v>1105.9000000000001</v>
      </c>
      <c r="AK25" s="8">
        <v>1105.9000000000001</v>
      </c>
      <c r="AL25" s="8">
        <v>1063.7</v>
      </c>
      <c r="AM25" s="8">
        <v>1067.3</v>
      </c>
      <c r="AN25" s="8">
        <v>1148.7</v>
      </c>
      <c r="AO25" s="8">
        <v>1194.7</v>
      </c>
      <c r="AP25" s="8">
        <v>1186.7</v>
      </c>
      <c r="AQ25" s="8">
        <v>1172</v>
      </c>
      <c r="AR25" s="8">
        <v>1182.8</v>
      </c>
      <c r="AS25" s="8">
        <v>1157.8</v>
      </c>
      <c r="AT25" s="8">
        <v>1160.9000000000001</v>
      </c>
      <c r="AU25" s="8">
        <v>1201.7</v>
      </c>
      <c r="AV25" s="8">
        <v>1212.4000000000001</v>
      </c>
      <c r="AW25" s="8"/>
      <c r="AX25" s="8"/>
      <c r="AY25" s="8"/>
      <c r="AZ25" s="8"/>
      <c r="BA25" s="8">
        <v>1126.3</v>
      </c>
      <c r="BB25" s="8">
        <v>1229.75</v>
      </c>
      <c r="BC25" s="8"/>
      <c r="BD25" s="8">
        <v>1196.2</v>
      </c>
      <c r="BE25" s="8">
        <v>1305.7</v>
      </c>
      <c r="BF25" s="8">
        <v>1352.1</v>
      </c>
      <c r="BG25" s="8">
        <v>1349.6</v>
      </c>
      <c r="BH25" s="8">
        <v>3354.8</v>
      </c>
      <c r="BI25" s="8">
        <v>3308.8249999999998</v>
      </c>
      <c r="BJ25" s="8">
        <v>3332.3</v>
      </c>
      <c r="BK25" s="8">
        <v>4036.3</v>
      </c>
      <c r="BL25" s="8">
        <v>4059.6</v>
      </c>
      <c r="BM25" s="8">
        <v>4745.8999999999996</v>
      </c>
      <c r="BN25" s="8">
        <v>5038.6000000000004</v>
      </c>
      <c r="BO25" s="8">
        <v>5242.7</v>
      </c>
      <c r="BP25" s="8">
        <v>5194.3999999999996</v>
      </c>
      <c r="BQ25" s="8">
        <v>6207.1</v>
      </c>
      <c r="BR25" s="8">
        <v>6367.3</v>
      </c>
      <c r="BS25" s="8">
        <v>6128.8</v>
      </c>
      <c r="BT25" s="8">
        <v>6358.1</v>
      </c>
      <c r="BU25" s="8">
        <v>7678.1</v>
      </c>
      <c r="BV25" s="8">
        <v>7678.1</v>
      </c>
      <c r="BW25" s="8">
        <v>8139.4</v>
      </c>
      <c r="BX25" s="8">
        <v>8316.7999999999993</v>
      </c>
      <c r="BY25" s="8">
        <v>7958.76</v>
      </c>
      <c r="BZ25" s="8">
        <v>7793.7</v>
      </c>
      <c r="CA25" s="8">
        <v>7892.9322500000007</v>
      </c>
      <c r="CB25" s="8">
        <v>10142.117259999999</v>
      </c>
      <c r="CC25" s="8">
        <v>9923.5208700000076</v>
      </c>
      <c r="CD25" s="8">
        <v>3829.8125</v>
      </c>
      <c r="CE25" s="8">
        <v>4009.5196399999995</v>
      </c>
      <c r="CF25" s="8">
        <v>4030.8411000000001</v>
      </c>
      <c r="CG25" s="8">
        <v>4562.5439999999999</v>
      </c>
      <c r="CH25" s="8">
        <v>4645.3687799999998</v>
      </c>
      <c r="CI25" s="8">
        <v>4679.0523999999996</v>
      </c>
      <c r="CJ25" s="8">
        <v>4590.3084800000006</v>
      </c>
      <c r="CK25" s="8">
        <v>4850.1221999999998</v>
      </c>
      <c r="CL25" s="8">
        <v>4696.1496199999992</v>
      </c>
      <c r="CM25" s="8">
        <v>4677.8937799999994</v>
      </c>
      <c r="CN25" s="8">
        <v>4694.5737720000006</v>
      </c>
      <c r="CO25" s="8">
        <v>4753.9016000000001</v>
      </c>
      <c r="CP25" s="8">
        <v>4590.3084800000006</v>
      </c>
      <c r="CQ25" s="8">
        <v>4562.0769999999993</v>
      </c>
      <c r="CR25" s="5">
        <v>4419.2245999999996</v>
      </c>
      <c r="CS25" s="5">
        <v>4269.7097299999996</v>
      </c>
      <c r="CT25" s="5">
        <v>4314.1840400000001</v>
      </c>
      <c r="CU25" s="5">
        <v>4146.5370599999997</v>
      </c>
      <c r="CV25" s="5">
        <v>3962.3757000000001</v>
      </c>
      <c r="CW25" s="5">
        <v>3860.4505599999998</v>
      </c>
      <c r="CX25" s="5">
        <v>3805.6202499999995</v>
      </c>
      <c r="CY25" s="5">
        <v>3914.80566</v>
      </c>
    </row>
    <row r="26" spans="2:103" ht="15" x14ac:dyDescent="0.25">
      <c r="B26" s="6" t="s">
        <v>146</v>
      </c>
      <c r="C26" s="11" t="s">
        <v>147</v>
      </c>
      <c r="D26" s="11" t="s">
        <v>148</v>
      </c>
      <c r="E26" s="6" t="s">
        <v>146</v>
      </c>
      <c r="F26" s="6" t="s">
        <v>115</v>
      </c>
      <c r="G26" s="7" t="s">
        <v>116</v>
      </c>
      <c r="H26" s="8">
        <v>2514.1</v>
      </c>
      <c r="I26" s="8">
        <v>2676.7</v>
      </c>
      <c r="J26" s="8">
        <v>2718.1</v>
      </c>
      <c r="K26" s="8">
        <v>2759.5</v>
      </c>
      <c r="L26" s="8">
        <v>2507</v>
      </c>
      <c r="M26" s="8">
        <v>2967.2</v>
      </c>
      <c r="N26" s="8">
        <v>2967.2</v>
      </c>
      <c r="O26" s="8">
        <v>3087.8</v>
      </c>
      <c r="P26" s="8">
        <v>3265.8</v>
      </c>
      <c r="Q26" s="8">
        <v>3454.8</v>
      </c>
      <c r="R26" s="8">
        <v>3575.6</v>
      </c>
      <c r="S26" s="8">
        <v>3696.4</v>
      </c>
      <c r="T26" s="8">
        <v>3860.6</v>
      </c>
      <c r="U26" s="8">
        <v>4033.9</v>
      </c>
      <c r="V26" s="8">
        <v>4039.3</v>
      </c>
      <c r="W26" s="8">
        <v>4167</v>
      </c>
      <c r="X26" s="8">
        <v>4167</v>
      </c>
      <c r="Y26" s="8">
        <v>4285.8999999999996</v>
      </c>
      <c r="Z26" s="8">
        <v>4285.8999999999996</v>
      </c>
      <c r="AA26" s="8">
        <v>4285.8999999999996</v>
      </c>
      <c r="AB26" s="8">
        <v>4473</v>
      </c>
      <c r="AC26" s="8">
        <v>4488.7</v>
      </c>
      <c r="AD26" s="8">
        <v>4493.6000000000004</v>
      </c>
      <c r="AE26" s="8">
        <v>4663.2</v>
      </c>
      <c r="AF26" s="8">
        <v>4676.3</v>
      </c>
      <c r="AG26" s="8">
        <v>4689.2</v>
      </c>
      <c r="AH26" s="8">
        <v>4598.8</v>
      </c>
      <c r="AI26" s="8">
        <v>4815.1000000000004</v>
      </c>
      <c r="AJ26" s="8">
        <v>4846.2</v>
      </c>
      <c r="AK26" s="8">
        <v>4846.2</v>
      </c>
      <c r="AL26" s="8">
        <v>4960.6000000000004</v>
      </c>
      <c r="AM26" s="8">
        <v>5003.8999999999996</v>
      </c>
      <c r="AN26" s="8">
        <v>5020.5</v>
      </c>
      <c r="AO26" s="8">
        <v>5024.6000000000004</v>
      </c>
      <c r="AP26" s="8">
        <v>5435</v>
      </c>
      <c r="AQ26" s="8">
        <v>5594</v>
      </c>
      <c r="AR26" s="8">
        <v>5725</v>
      </c>
      <c r="AS26" s="8">
        <v>5687</v>
      </c>
      <c r="AT26" s="8">
        <v>5560.3</v>
      </c>
      <c r="AU26" s="8">
        <v>5866</v>
      </c>
      <c r="AV26" s="8"/>
      <c r="AW26" s="8"/>
      <c r="AX26" s="8"/>
      <c r="AY26" s="8"/>
      <c r="AZ26" s="8"/>
      <c r="BA26" s="8">
        <v>6880.4</v>
      </c>
      <c r="BB26" s="8">
        <v>7003.7879999999996</v>
      </c>
      <c r="BC26" s="8"/>
      <c r="BD26" s="8">
        <v>7776.9</v>
      </c>
      <c r="BE26" s="8">
        <v>7417.6</v>
      </c>
      <c r="BF26" s="8">
        <v>7417.6</v>
      </c>
      <c r="BG26" s="8">
        <v>7417.6</v>
      </c>
      <c r="BH26" s="8">
        <v>7417.6</v>
      </c>
      <c r="BI26" s="8">
        <v>7870.6</v>
      </c>
      <c r="BJ26" s="8">
        <v>7974.5</v>
      </c>
      <c r="BK26" s="8">
        <v>7974.5</v>
      </c>
      <c r="BL26" s="8">
        <v>7974.5</v>
      </c>
      <c r="BM26" s="8">
        <v>7974.5</v>
      </c>
      <c r="BN26" s="8">
        <v>9150</v>
      </c>
      <c r="BO26" s="8">
        <v>9150</v>
      </c>
      <c r="BP26" s="8">
        <v>9150</v>
      </c>
      <c r="BQ26" s="8">
        <v>9150</v>
      </c>
      <c r="BR26" s="8">
        <v>9150</v>
      </c>
      <c r="BS26" s="8">
        <v>9150</v>
      </c>
      <c r="BT26" s="8">
        <v>9150</v>
      </c>
      <c r="BU26" s="8">
        <v>9150</v>
      </c>
      <c r="BV26" s="8">
        <v>9150</v>
      </c>
      <c r="BW26" s="8">
        <v>9150</v>
      </c>
      <c r="BX26" s="8">
        <v>9150</v>
      </c>
      <c r="BY26" s="8">
        <v>9150</v>
      </c>
      <c r="BZ26" s="8">
        <v>9150</v>
      </c>
      <c r="CA26" s="8">
        <v>9150</v>
      </c>
      <c r="CB26" s="8">
        <v>9150</v>
      </c>
      <c r="CC26" s="8">
        <v>9150</v>
      </c>
      <c r="CD26" s="8">
        <v>9150</v>
      </c>
      <c r="CE26" s="8">
        <v>9150</v>
      </c>
      <c r="CF26" s="8">
        <v>9150</v>
      </c>
      <c r="CG26" s="8">
        <v>9150</v>
      </c>
      <c r="CH26" s="8">
        <v>13213.5</v>
      </c>
      <c r="CI26" s="8">
        <v>13213.5</v>
      </c>
      <c r="CJ26" s="8">
        <v>13213.5</v>
      </c>
      <c r="CK26" s="8">
        <v>13213.5</v>
      </c>
      <c r="CL26" s="8">
        <v>13213.5</v>
      </c>
      <c r="CM26" s="8">
        <v>13213.5</v>
      </c>
      <c r="CN26" s="8">
        <v>13213.5</v>
      </c>
      <c r="CO26" s="8">
        <v>13213.5</v>
      </c>
      <c r="CP26" s="8">
        <v>13213.5</v>
      </c>
      <c r="CQ26" s="8">
        <v>13213.5</v>
      </c>
      <c r="CR26" s="5">
        <v>13213.5</v>
      </c>
      <c r="CS26" s="5">
        <v>13213.5</v>
      </c>
      <c r="CT26" s="5">
        <v>13213.5</v>
      </c>
      <c r="CU26" s="5">
        <v>13213.5</v>
      </c>
      <c r="CV26" s="5">
        <v>13213.5</v>
      </c>
      <c r="CW26" s="5">
        <v>13213.5</v>
      </c>
      <c r="CX26" s="5">
        <v>13213.5</v>
      </c>
      <c r="CY26" s="5">
        <v>13213.5</v>
      </c>
    </row>
    <row r="28" spans="2:103" x14ac:dyDescent="0.2"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</row>
  </sheetData>
  <phoneticPr fontId="13" type="noConversion"/>
  <conditionalFormatting sqref="A11:CQ11 CZ11:XFD11">
    <cfRule type="duplicateValues" dxfId="9" priority="6"/>
  </conditionalFormatting>
  <conditionalFormatting sqref="D2:D9">
    <cfRule type="duplicateValues" dxfId="8" priority="2"/>
  </conditionalFormatting>
  <conditionalFormatting sqref="E22:E1048576 E1 E10:E20">
    <cfRule type="duplicateValues" dxfId="7" priority="5"/>
  </conditionalFormatting>
  <conditionalFormatting sqref="H28:CQ28">
    <cfRule type="cellIs" dxfId="6" priority="3" operator="greaterThan">
      <formula>0.05</formula>
    </cfRule>
    <cfRule type="cellIs" dxfId="5" priority="4" operator="lessThan">
      <formula>-0.05</formula>
    </cfRule>
  </conditionalFormatting>
  <conditionalFormatting sqref="CR11:CY11">
    <cfRule type="duplicateValues" dxfId="4" priority="1"/>
  </conditionalFormatting>
  <dataValidations count="2">
    <dataValidation type="list" allowBlank="1" showErrorMessage="1" prompt="_x000a_" sqref="C7" xr:uid="{67EB16D9-0EA6-497E-A431-F207D10AF8B1}">
      <formula1>$WJO$4:$WJO$7</formula1>
    </dataValidation>
    <dataValidation type="list" allowBlank="1" showInputMessage="1" showErrorMessage="1" sqref="C8" xr:uid="{C7988179-EBD7-457C-B482-D89D835481D1}">
      <formula1>$WJN$4:$WJN$6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EDD8-5076-4A61-BD8B-391392340EE8}">
  <dimension ref="B2:CI19"/>
  <sheetViews>
    <sheetView showGridLines="0" zoomScale="99" zoomScaleNormal="99" workbookViewId="0">
      <pane xSplit="7" ySplit="1" topLeftCell="BQ2" activePane="bottomRight" state="frozen"/>
      <selection pane="topRight" activeCell="H1" sqref="H1"/>
      <selection pane="bottomLeft" activeCell="A12" sqref="A12"/>
      <selection pane="bottomRight" activeCell="B27" sqref="B27"/>
    </sheetView>
  </sheetViews>
  <sheetFormatPr baseColWidth="10" defaultColWidth="8.7109375" defaultRowHeight="12.75" x14ac:dyDescent="0.2"/>
  <cols>
    <col min="1" max="1" width="4.42578125" style="1" customWidth="1"/>
    <col min="2" max="2" width="19.85546875" style="1" bestFit="1" customWidth="1"/>
    <col min="3" max="3" width="39.28515625" style="1" customWidth="1"/>
    <col min="4" max="4" width="38.140625" style="1" hidden="1" customWidth="1"/>
    <col min="5" max="5" width="21.28515625" style="1" customWidth="1"/>
    <col min="6" max="6" width="14.42578125" style="1" bestFit="1" customWidth="1"/>
    <col min="7" max="7" width="8.5703125" style="1" bestFit="1" customWidth="1"/>
    <col min="8" max="9" width="8.85546875" style="1" bestFit="1" customWidth="1"/>
    <col min="10" max="10" width="9.140625" style="1" bestFit="1" customWidth="1"/>
    <col min="11" max="13" width="8.85546875" style="1" bestFit="1" customWidth="1"/>
    <col min="14" max="14" width="11" style="1" bestFit="1" customWidth="1"/>
    <col min="15" max="48" width="8.85546875" style="1" bestFit="1" customWidth="1"/>
    <col min="49" max="51" width="11" style="1" bestFit="1" customWidth="1"/>
    <col min="52" max="52" width="11.42578125" style="1" bestFit="1" customWidth="1"/>
    <col min="53" max="53" width="11" style="1" bestFit="1" customWidth="1"/>
    <col min="54" max="54" width="11.42578125" style="1" bestFit="1" customWidth="1"/>
    <col min="55" max="87" width="11" style="1" bestFit="1" customWidth="1"/>
    <col min="88" max="89" width="9.140625" style="1" bestFit="1" customWidth="1"/>
    <col min="90" max="98" width="7.42578125" style="1" bestFit="1" customWidth="1"/>
    <col min="99" max="224" width="8.5703125" style="1" bestFit="1" customWidth="1"/>
    <col min="225" max="16384" width="8.7109375" style="1"/>
  </cols>
  <sheetData>
    <row r="2" spans="2:87" x14ac:dyDescent="0.2"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38</v>
      </c>
      <c r="S2" s="2" t="s">
        <v>39</v>
      </c>
      <c r="T2" s="2" t="s">
        <v>40</v>
      </c>
      <c r="U2" s="2" t="s">
        <v>41</v>
      </c>
      <c r="V2" s="2" t="s">
        <v>42</v>
      </c>
      <c r="W2" s="2" t="s">
        <v>43</v>
      </c>
      <c r="X2" s="2" t="s">
        <v>44</v>
      </c>
      <c r="Y2" s="2" t="s">
        <v>45</v>
      </c>
      <c r="Z2" s="2" t="s">
        <v>46</v>
      </c>
      <c r="AA2" s="2" t="s">
        <v>47</v>
      </c>
      <c r="AB2" s="2" t="s">
        <v>48</v>
      </c>
      <c r="AC2" s="2" t="s">
        <v>49</v>
      </c>
      <c r="AD2" s="2" t="s">
        <v>50</v>
      </c>
      <c r="AE2" s="2" t="s">
        <v>51</v>
      </c>
      <c r="AF2" s="2" t="s">
        <v>52</v>
      </c>
      <c r="AG2" s="2" t="s">
        <v>53</v>
      </c>
      <c r="AH2" s="2" t="s">
        <v>54</v>
      </c>
      <c r="AI2" s="2" t="s">
        <v>55</v>
      </c>
      <c r="AJ2" s="2" t="s">
        <v>56</v>
      </c>
      <c r="AK2" s="2" t="s">
        <v>57</v>
      </c>
      <c r="AL2" s="2" t="s">
        <v>58</v>
      </c>
      <c r="AM2" s="2" t="s">
        <v>59</v>
      </c>
      <c r="AN2" s="2" t="s">
        <v>60</v>
      </c>
      <c r="AO2" s="2" t="s">
        <v>61</v>
      </c>
      <c r="AP2" s="2" t="s">
        <v>62</v>
      </c>
      <c r="AQ2" s="2" t="s">
        <v>63</v>
      </c>
      <c r="AR2" s="2" t="s">
        <v>64</v>
      </c>
      <c r="AS2" s="2" t="s">
        <v>65</v>
      </c>
      <c r="AT2" s="2" t="s">
        <v>66</v>
      </c>
      <c r="AU2" s="2" t="s">
        <v>67</v>
      </c>
      <c r="AV2" s="2" t="s">
        <v>68</v>
      </c>
      <c r="AW2" s="2" t="s">
        <v>69</v>
      </c>
      <c r="AX2" s="2" t="s">
        <v>70</v>
      </c>
      <c r="AY2" s="2" t="s">
        <v>71</v>
      </c>
      <c r="AZ2" s="2" t="s">
        <v>72</v>
      </c>
      <c r="BA2" s="2" t="s">
        <v>73</v>
      </c>
      <c r="BB2" s="2" t="s">
        <v>74</v>
      </c>
      <c r="BC2" s="2" t="s">
        <v>75</v>
      </c>
      <c r="BD2" s="2" t="s">
        <v>76</v>
      </c>
      <c r="BE2" s="2" t="s">
        <v>77</v>
      </c>
      <c r="BF2" s="2" t="s">
        <v>78</v>
      </c>
      <c r="BG2" s="2" t="s">
        <v>79</v>
      </c>
      <c r="BH2" s="2" t="s">
        <v>80</v>
      </c>
      <c r="BI2" s="2" t="s">
        <v>81</v>
      </c>
      <c r="BJ2" s="2" t="s">
        <v>82</v>
      </c>
      <c r="BK2" s="2" t="s">
        <v>83</v>
      </c>
      <c r="BL2" s="2" t="s">
        <v>84</v>
      </c>
      <c r="BM2" s="2" t="s">
        <v>85</v>
      </c>
      <c r="BN2" s="2" t="s">
        <v>86</v>
      </c>
      <c r="BO2" s="2" t="s">
        <v>87</v>
      </c>
      <c r="BP2" s="2" t="s">
        <v>88</v>
      </c>
      <c r="BQ2" s="2" t="s">
        <v>89</v>
      </c>
      <c r="BR2" s="2" t="s">
        <v>90</v>
      </c>
      <c r="BS2" s="2" t="s">
        <v>91</v>
      </c>
      <c r="BT2" s="2" t="s">
        <v>92</v>
      </c>
      <c r="BU2" s="2" t="s">
        <v>93</v>
      </c>
      <c r="BV2" s="2" t="s">
        <v>94</v>
      </c>
      <c r="BW2" s="2" t="s">
        <v>95</v>
      </c>
      <c r="BX2" s="2" t="s">
        <v>96</v>
      </c>
      <c r="BY2" s="2" t="s">
        <v>97</v>
      </c>
      <c r="BZ2" s="2" t="s">
        <v>98</v>
      </c>
      <c r="CA2" s="2" t="s">
        <v>99</v>
      </c>
      <c r="CB2" s="2" t="s">
        <v>100</v>
      </c>
      <c r="CC2" s="2" t="s">
        <v>101</v>
      </c>
      <c r="CD2" s="2" t="s">
        <v>102</v>
      </c>
      <c r="CE2" s="2" t="s">
        <v>103</v>
      </c>
      <c r="CF2" s="2" t="s">
        <v>104</v>
      </c>
      <c r="CG2" s="2" t="s">
        <v>105</v>
      </c>
      <c r="CH2" s="2" t="s">
        <v>106</v>
      </c>
      <c r="CI2" s="2" t="s">
        <v>107</v>
      </c>
    </row>
    <row r="3" spans="2:87" ht="15" x14ac:dyDescent="0.25">
      <c r="B3" s="4"/>
      <c r="C3" s="3" t="s">
        <v>108</v>
      </c>
      <c r="D3" s="3" t="s">
        <v>109</v>
      </c>
      <c r="E3" s="4"/>
      <c r="F3" s="4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</row>
    <row r="4" spans="2:87" ht="15" x14ac:dyDescent="0.25">
      <c r="B4" s="4"/>
      <c r="C4" s="11" t="s">
        <v>110</v>
      </c>
      <c r="D4" s="11" t="s">
        <v>111</v>
      </c>
      <c r="E4" s="4"/>
      <c r="F4" s="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2:87" ht="15" x14ac:dyDescent="0.25">
      <c r="B5" s="6" t="s">
        <v>112</v>
      </c>
      <c r="C5" s="9" t="s">
        <v>113</v>
      </c>
      <c r="D5" s="9" t="s">
        <v>114</v>
      </c>
      <c r="E5" s="6" t="s">
        <v>112</v>
      </c>
      <c r="F5" s="6" t="s">
        <v>115</v>
      </c>
      <c r="G5" s="7" t="s">
        <v>116</v>
      </c>
      <c r="H5" s="8">
        <v>6156.6</v>
      </c>
      <c r="I5" s="8">
        <v>6759.7</v>
      </c>
      <c r="J5" s="8">
        <v>6490.4</v>
      </c>
      <c r="K5" s="8">
        <v>6714.9</v>
      </c>
      <c r="L5" s="8">
        <v>6828.4</v>
      </c>
      <c r="M5" s="8">
        <v>6828.4</v>
      </c>
      <c r="N5" s="8">
        <v>6794.3</v>
      </c>
      <c r="O5" s="8">
        <v>6933.6</v>
      </c>
      <c r="P5" s="8">
        <v>7782</v>
      </c>
      <c r="Q5" s="8">
        <v>7783.5</v>
      </c>
      <c r="R5" s="8">
        <v>7283.1</v>
      </c>
      <c r="S5" s="8">
        <v>7707</v>
      </c>
      <c r="T5" s="8">
        <v>8074.6</v>
      </c>
      <c r="U5" s="8">
        <v>8309.2999999999993</v>
      </c>
      <c r="V5" s="8">
        <v>8025</v>
      </c>
      <c r="W5" s="8">
        <v>7923</v>
      </c>
      <c r="X5" s="8">
        <v>8875.6</v>
      </c>
      <c r="Y5" s="8">
        <v>9260.6</v>
      </c>
      <c r="Z5" s="8">
        <v>8862.9</v>
      </c>
      <c r="AA5" s="8">
        <v>8935.5</v>
      </c>
      <c r="AB5" s="8">
        <v>9253.7999999999993</v>
      </c>
      <c r="AC5" s="8">
        <v>9861</v>
      </c>
      <c r="AD5" s="8">
        <v>9477.6</v>
      </c>
      <c r="AE5" s="8">
        <v>9528.7999999999993</v>
      </c>
      <c r="AF5" s="8">
        <v>9535.2000000000007</v>
      </c>
      <c r="AG5" s="8">
        <v>9246.2000000000007</v>
      </c>
      <c r="AH5" s="8">
        <v>9125</v>
      </c>
      <c r="AI5" s="8">
        <v>9366.7000000000007</v>
      </c>
      <c r="AJ5" s="8">
        <v>9299.6</v>
      </c>
      <c r="AK5" s="8">
        <v>9299.6</v>
      </c>
      <c r="AL5" s="8">
        <v>9299.6</v>
      </c>
      <c r="AM5" s="8">
        <v>10459.5</v>
      </c>
      <c r="AN5" s="8">
        <v>10401.799999999999</v>
      </c>
      <c r="AO5" s="8">
        <v>10260.799999999999</v>
      </c>
      <c r="AP5" s="8">
        <v>10089.4</v>
      </c>
      <c r="AQ5" s="8">
        <v>10089.4</v>
      </c>
      <c r="AR5" s="8">
        <v>11194.9</v>
      </c>
      <c r="AS5" s="8">
        <v>11407.5</v>
      </c>
      <c r="AT5" s="8">
        <v>11568.5</v>
      </c>
      <c r="AU5" s="8">
        <v>12078.1</v>
      </c>
      <c r="AV5" s="8">
        <v>12360.9</v>
      </c>
      <c r="AW5" s="8">
        <v>12451.9</v>
      </c>
      <c r="AX5" s="8">
        <v>12585</v>
      </c>
      <c r="AY5" s="8">
        <v>11704.3</v>
      </c>
      <c r="AZ5" s="8">
        <v>13378.9</v>
      </c>
      <c r="BA5" s="8">
        <v>14143.7</v>
      </c>
      <c r="BB5" s="8">
        <v>15070.6</v>
      </c>
      <c r="BC5" s="8">
        <v>15005</v>
      </c>
      <c r="BD5" s="8">
        <v>15740.7</v>
      </c>
      <c r="BE5" s="8">
        <v>15706.1</v>
      </c>
      <c r="BF5" s="8">
        <v>15706.1</v>
      </c>
      <c r="BG5" s="8">
        <v>15812.8</v>
      </c>
      <c r="BH5" s="8">
        <v>14743</v>
      </c>
      <c r="BI5" s="8">
        <v>15068.3</v>
      </c>
      <c r="BJ5" s="8">
        <v>16805.2</v>
      </c>
      <c r="BK5" s="8">
        <v>16209</v>
      </c>
      <c r="BL5" s="8">
        <v>17128.900000000001</v>
      </c>
      <c r="BM5" s="8">
        <v>18549.900000000001</v>
      </c>
      <c r="BN5" s="8">
        <v>19133.099999999999</v>
      </c>
      <c r="BO5" s="8">
        <v>19534.7</v>
      </c>
      <c r="BP5" s="8">
        <v>18394.599999999999</v>
      </c>
      <c r="BQ5" s="8">
        <v>19238</v>
      </c>
      <c r="BR5" s="8">
        <v>19864.8</v>
      </c>
      <c r="BS5" s="8">
        <v>21288.7</v>
      </c>
      <c r="BT5" s="8">
        <v>21145.3</v>
      </c>
      <c r="BU5" s="8">
        <v>22531.8</v>
      </c>
      <c r="BV5" s="8">
        <v>21911.9</v>
      </c>
      <c r="BW5" s="8">
        <v>22258.9</v>
      </c>
      <c r="BX5" s="8">
        <v>23898.5</v>
      </c>
      <c r="BY5" s="8">
        <v>23896.5</v>
      </c>
      <c r="BZ5" s="8">
        <v>23944.799999999999</v>
      </c>
      <c r="CA5" s="8">
        <v>25897.9</v>
      </c>
      <c r="CB5" s="8">
        <v>28976.2</v>
      </c>
      <c r="CC5" s="8">
        <v>29630.3</v>
      </c>
      <c r="CD5" s="8">
        <v>31573.200000000001</v>
      </c>
      <c r="CE5" s="8">
        <v>35502.1</v>
      </c>
      <c r="CF5" s="8">
        <v>37280.339999999997</v>
      </c>
      <c r="CG5" s="8">
        <v>39719.600000000006</v>
      </c>
      <c r="CH5" s="8">
        <v>40819.200000000004</v>
      </c>
      <c r="CI5" s="8">
        <v>42351.3</v>
      </c>
    </row>
    <row r="6" spans="2:87" ht="15" x14ac:dyDescent="0.25">
      <c r="B6" s="6" t="s">
        <v>117</v>
      </c>
      <c r="C6" s="10" t="s">
        <v>118</v>
      </c>
      <c r="D6" s="10" t="s">
        <v>119</v>
      </c>
      <c r="E6" s="6" t="s">
        <v>117</v>
      </c>
      <c r="F6" s="6" t="s">
        <v>115</v>
      </c>
      <c r="G6" s="7" t="s">
        <v>116</v>
      </c>
      <c r="H6" s="8">
        <v>391.9</v>
      </c>
      <c r="I6" s="8">
        <v>226.6</v>
      </c>
      <c r="J6" s="8">
        <v>77</v>
      </c>
      <c r="K6" s="8">
        <v>550.6</v>
      </c>
      <c r="L6" s="8">
        <v>360</v>
      </c>
      <c r="M6" s="8">
        <v>360</v>
      </c>
      <c r="N6" s="8">
        <v>0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>
        <v>11.5</v>
      </c>
      <c r="AK6" s="8">
        <v>11.5</v>
      </c>
      <c r="AL6" s="8">
        <v>11.5</v>
      </c>
      <c r="AM6" s="8">
        <v>0</v>
      </c>
      <c r="AN6" s="8">
        <v>0</v>
      </c>
      <c r="AO6" s="8">
        <v>0</v>
      </c>
      <c r="AP6" s="8">
        <v>0</v>
      </c>
      <c r="AQ6" s="8">
        <v>0</v>
      </c>
      <c r="AR6" s="8">
        <v>0</v>
      </c>
      <c r="AS6" s="8">
        <v>0</v>
      </c>
      <c r="AT6" s="8">
        <v>0</v>
      </c>
      <c r="AU6" s="8">
        <v>0</v>
      </c>
      <c r="AV6" s="8">
        <v>0</v>
      </c>
      <c r="AW6" s="8">
        <v>0</v>
      </c>
      <c r="AX6" s="8">
        <v>0</v>
      </c>
      <c r="AY6" s="8">
        <v>0</v>
      </c>
      <c r="AZ6" s="8">
        <v>0</v>
      </c>
      <c r="BA6" s="8">
        <v>0</v>
      </c>
      <c r="BB6" s="8">
        <v>19834.7</v>
      </c>
      <c r="BC6" s="8">
        <v>0</v>
      </c>
      <c r="BD6" s="8">
        <v>0</v>
      </c>
      <c r="BE6" s="8">
        <v>0</v>
      </c>
      <c r="BF6" s="8">
        <v>0</v>
      </c>
      <c r="BG6" s="8">
        <v>0</v>
      </c>
      <c r="BH6" s="8">
        <v>0</v>
      </c>
      <c r="BI6" s="8">
        <v>0</v>
      </c>
      <c r="BJ6" s="8">
        <v>0</v>
      </c>
      <c r="BK6" s="8">
        <v>0</v>
      </c>
      <c r="BL6" s="8">
        <v>0</v>
      </c>
      <c r="BM6" s="8">
        <v>0</v>
      </c>
      <c r="BN6" s="8">
        <v>0</v>
      </c>
      <c r="BO6" s="8">
        <v>0</v>
      </c>
      <c r="BP6" s="8">
        <v>0</v>
      </c>
      <c r="BQ6" s="8">
        <v>0</v>
      </c>
      <c r="BR6" s="8">
        <v>0</v>
      </c>
      <c r="BS6" s="8">
        <v>0</v>
      </c>
      <c r="BT6" s="8">
        <v>0</v>
      </c>
      <c r="BU6" s="8">
        <v>0</v>
      </c>
      <c r="BV6" s="8">
        <v>0</v>
      </c>
      <c r="BW6" s="8">
        <v>0</v>
      </c>
      <c r="BX6" s="8">
        <v>0</v>
      </c>
      <c r="BY6" s="8">
        <v>0</v>
      </c>
      <c r="BZ6" s="8">
        <v>0</v>
      </c>
      <c r="CA6" s="8">
        <v>0</v>
      </c>
      <c r="CB6" s="8">
        <v>0</v>
      </c>
      <c r="CC6" s="8">
        <v>0</v>
      </c>
      <c r="CD6" s="8">
        <v>0</v>
      </c>
      <c r="CE6" s="8">
        <v>0</v>
      </c>
      <c r="CF6" s="8">
        <v>0</v>
      </c>
      <c r="CG6" s="8">
        <v>2808.3</v>
      </c>
      <c r="CH6" s="8">
        <v>3010.8</v>
      </c>
      <c r="CI6" s="8">
        <v>4778.8</v>
      </c>
    </row>
    <row r="7" spans="2:87" ht="15" x14ac:dyDescent="0.25">
      <c r="B7" s="6" t="s">
        <v>120</v>
      </c>
      <c r="C7" s="10" t="s">
        <v>121</v>
      </c>
      <c r="D7" s="10" t="s">
        <v>122</v>
      </c>
      <c r="E7" s="6" t="s">
        <v>120</v>
      </c>
      <c r="F7" s="6" t="s">
        <v>115</v>
      </c>
      <c r="G7" s="7" t="s">
        <v>116</v>
      </c>
      <c r="H7" s="8">
        <v>5764.7</v>
      </c>
      <c r="I7" s="8">
        <v>6533.1</v>
      </c>
      <c r="J7" s="8">
        <v>6413.4</v>
      </c>
      <c r="K7" s="8">
        <v>6164.3</v>
      </c>
      <c r="L7" s="8">
        <v>6468.4</v>
      </c>
      <c r="M7" s="8">
        <v>6468.4</v>
      </c>
      <c r="N7" s="8">
        <v>6794.3</v>
      </c>
      <c r="O7" s="8">
        <v>6933.6</v>
      </c>
      <c r="P7" s="8">
        <v>7782</v>
      </c>
      <c r="Q7" s="8">
        <v>7783.5</v>
      </c>
      <c r="R7" s="8">
        <v>7283.1</v>
      </c>
      <c r="S7" s="8">
        <v>7707</v>
      </c>
      <c r="T7" s="8">
        <v>8074.6</v>
      </c>
      <c r="U7" s="8">
        <v>8309.2999999999993</v>
      </c>
      <c r="V7" s="8">
        <v>8025</v>
      </c>
      <c r="W7" s="8">
        <v>7923</v>
      </c>
      <c r="X7" s="8">
        <v>8875.6</v>
      </c>
      <c r="Y7" s="8">
        <v>9260.6</v>
      </c>
      <c r="Z7" s="8">
        <v>8862.9</v>
      </c>
      <c r="AA7" s="8">
        <v>8935.5</v>
      </c>
      <c r="AB7" s="8">
        <v>9253.7999999999993</v>
      </c>
      <c r="AC7" s="8">
        <v>9861</v>
      </c>
      <c r="AD7" s="8">
        <v>9477.6</v>
      </c>
      <c r="AE7" s="8">
        <v>9528.7999999999993</v>
      </c>
      <c r="AF7" s="8">
        <v>9535.2000000000007</v>
      </c>
      <c r="AG7" s="8">
        <v>9246.2000000000007</v>
      </c>
      <c r="AH7" s="8">
        <v>9125</v>
      </c>
      <c r="AI7" s="8">
        <v>9366.7000000000007</v>
      </c>
      <c r="AJ7" s="8">
        <v>9288.1</v>
      </c>
      <c r="AK7" s="8">
        <v>9288.1</v>
      </c>
      <c r="AL7" s="8">
        <v>9288.1</v>
      </c>
      <c r="AM7" s="8">
        <v>10459.5</v>
      </c>
      <c r="AN7" s="8">
        <v>10401.799999999999</v>
      </c>
      <c r="AO7" s="8">
        <v>10260.799999999999</v>
      </c>
      <c r="AP7" s="8">
        <v>10089.4</v>
      </c>
      <c r="AQ7" s="8">
        <v>10089.4</v>
      </c>
      <c r="AR7" s="8">
        <v>11194.9</v>
      </c>
      <c r="AS7" s="8">
        <v>11407.5</v>
      </c>
      <c r="AT7" s="8">
        <v>11568.5</v>
      </c>
      <c r="AU7" s="8">
        <v>12078.1</v>
      </c>
      <c r="AV7" s="8">
        <v>12360.9</v>
      </c>
      <c r="AW7" s="8">
        <v>12451.9</v>
      </c>
      <c r="AX7" s="8">
        <v>12585</v>
      </c>
      <c r="AY7" s="8">
        <v>11704.3</v>
      </c>
      <c r="AZ7" s="8">
        <v>13378.9</v>
      </c>
      <c r="BA7" s="8">
        <v>14143.7</v>
      </c>
      <c r="BB7" s="8">
        <v>19834.7</v>
      </c>
      <c r="BC7" s="8">
        <v>15005</v>
      </c>
      <c r="BD7" s="8">
        <v>15740.7</v>
      </c>
      <c r="BE7" s="8">
        <v>15706.1</v>
      </c>
      <c r="BF7" s="8">
        <v>15706.1</v>
      </c>
      <c r="BG7" s="8">
        <v>15812.8</v>
      </c>
      <c r="BH7" s="8">
        <v>14743</v>
      </c>
      <c r="BI7" s="8">
        <v>15068.3</v>
      </c>
      <c r="BJ7" s="8">
        <v>16805.2</v>
      </c>
      <c r="BK7" s="8">
        <v>16209</v>
      </c>
      <c r="BL7" s="8">
        <v>17128.900000000001</v>
      </c>
      <c r="BM7" s="8">
        <v>18549.900000000001</v>
      </c>
      <c r="BN7" s="8">
        <v>19133.099999999999</v>
      </c>
      <c r="BO7" s="8">
        <v>19534.7</v>
      </c>
      <c r="BP7" s="8">
        <v>18394.599999999999</v>
      </c>
      <c r="BQ7" s="8">
        <v>19238</v>
      </c>
      <c r="BR7" s="8">
        <v>19864.8</v>
      </c>
      <c r="BS7" s="8">
        <v>21288.7</v>
      </c>
      <c r="BT7" s="8">
        <v>21145.3</v>
      </c>
      <c r="BU7" s="8">
        <v>22531.8</v>
      </c>
      <c r="BV7" s="8">
        <v>21911.9</v>
      </c>
      <c r="BW7" s="8">
        <v>22258.9</v>
      </c>
      <c r="BX7" s="8">
        <v>23898.5</v>
      </c>
      <c r="BY7" s="8">
        <v>23896.5</v>
      </c>
      <c r="BZ7" s="8">
        <v>23944.799999999999</v>
      </c>
      <c r="CA7" s="8">
        <v>25897.9</v>
      </c>
      <c r="CB7" s="8">
        <v>28976.2</v>
      </c>
      <c r="CC7" s="8">
        <v>29630.3</v>
      </c>
      <c r="CD7" s="8">
        <v>31573.200000000001</v>
      </c>
      <c r="CE7" s="8">
        <v>35502.1</v>
      </c>
      <c r="CF7" s="8">
        <v>37280.339999999997</v>
      </c>
      <c r="CG7" s="8">
        <v>36911.300000000003</v>
      </c>
      <c r="CH7" s="8">
        <v>37808.400000000001</v>
      </c>
      <c r="CI7" s="8">
        <v>37572.5</v>
      </c>
    </row>
    <row r="8" spans="2:87" ht="15" x14ac:dyDescent="0.25">
      <c r="B8" s="6" t="s">
        <v>123</v>
      </c>
      <c r="C8" s="9" t="s">
        <v>124</v>
      </c>
      <c r="D8" s="9" t="s">
        <v>125</v>
      </c>
      <c r="E8" s="17" t="s">
        <v>123</v>
      </c>
      <c r="F8" s="6" t="s">
        <v>115</v>
      </c>
      <c r="G8" s="7" t="s">
        <v>116</v>
      </c>
      <c r="H8" s="15">
        <v>11237.6</v>
      </c>
      <c r="I8" s="15">
        <v>11885.7</v>
      </c>
      <c r="J8" s="15">
        <v>11784.4</v>
      </c>
      <c r="K8" s="15">
        <v>11715</v>
      </c>
      <c r="L8" s="15">
        <v>12371.8</v>
      </c>
      <c r="M8" s="15">
        <v>12201.2</v>
      </c>
      <c r="N8" s="15">
        <v>12384.5</v>
      </c>
      <c r="O8" s="15">
        <v>12506</v>
      </c>
      <c r="P8" s="15">
        <v>12468.9</v>
      </c>
      <c r="Q8" s="15">
        <v>13212.3</v>
      </c>
      <c r="R8" s="15">
        <v>13090.1</v>
      </c>
      <c r="S8" s="15">
        <v>13169</v>
      </c>
      <c r="T8" s="15">
        <v>13262.9</v>
      </c>
      <c r="U8" s="15">
        <v>14131.3</v>
      </c>
      <c r="V8" s="15">
        <v>13930.9</v>
      </c>
      <c r="W8" s="15">
        <v>14026</v>
      </c>
      <c r="X8" s="15">
        <v>11489.8</v>
      </c>
      <c r="Y8" s="15">
        <v>13671.9</v>
      </c>
      <c r="Z8" s="15">
        <v>13559.6</v>
      </c>
      <c r="AA8" s="15">
        <v>13277.4</v>
      </c>
      <c r="AB8" s="15">
        <v>13318.7</v>
      </c>
      <c r="AC8" s="15">
        <v>13309</v>
      </c>
      <c r="AD8" s="15">
        <v>13496</v>
      </c>
      <c r="AE8" s="15">
        <v>13309.5</v>
      </c>
      <c r="AF8" s="15">
        <v>13529.9</v>
      </c>
      <c r="AG8" s="15">
        <v>13332.5</v>
      </c>
      <c r="AH8" s="15">
        <v>13458.5</v>
      </c>
      <c r="AI8" s="15">
        <v>14513.9</v>
      </c>
      <c r="AJ8" s="15">
        <v>14673.2</v>
      </c>
      <c r="AK8" s="15">
        <v>14673.2</v>
      </c>
      <c r="AL8" s="15">
        <v>14664.9</v>
      </c>
      <c r="AM8" s="15">
        <v>14727</v>
      </c>
      <c r="AN8" s="15">
        <v>15179.1</v>
      </c>
      <c r="AO8" s="15">
        <v>15594.7</v>
      </c>
      <c r="AP8" s="15">
        <v>15021.1</v>
      </c>
      <c r="AQ8" s="15">
        <v>15541</v>
      </c>
      <c r="AR8" s="15">
        <v>15563.3</v>
      </c>
      <c r="AS8" s="15">
        <v>16307.3</v>
      </c>
      <c r="AT8" s="15">
        <v>16171</v>
      </c>
      <c r="AU8" s="15">
        <v>16690.099999999999</v>
      </c>
      <c r="AV8" s="15">
        <v>16838.400000000001</v>
      </c>
      <c r="AW8" s="15">
        <v>17110.8</v>
      </c>
      <c r="AX8" s="15">
        <v>17988</v>
      </c>
      <c r="AY8" s="15">
        <v>19713.8</v>
      </c>
      <c r="AZ8" s="15">
        <v>18971.400000000001</v>
      </c>
      <c r="BA8" s="15">
        <v>19337.400000000001</v>
      </c>
      <c r="BB8" s="15">
        <v>34905.300000000003</v>
      </c>
      <c r="BC8" s="15">
        <v>19978.2</v>
      </c>
      <c r="BD8" s="15">
        <v>20274.599999999999</v>
      </c>
      <c r="BE8" s="15">
        <v>22907.4</v>
      </c>
      <c r="BF8" s="15">
        <v>22907.4</v>
      </c>
      <c r="BG8" s="15">
        <v>24808.5</v>
      </c>
      <c r="BH8" s="15">
        <v>26416.1</v>
      </c>
      <c r="BI8" s="15">
        <v>26470.6</v>
      </c>
      <c r="BJ8" s="15">
        <v>27314.799999999999</v>
      </c>
      <c r="BK8" s="15">
        <v>29898.5</v>
      </c>
      <c r="BL8" s="15">
        <v>30295.8</v>
      </c>
      <c r="BM8" s="15">
        <v>33658.9</v>
      </c>
      <c r="BN8" s="15">
        <v>35482.6</v>
      </c>
      <c r="BO8" s="15">
        <v>36407.800000000003</v>
      </c>
      <c r="BP8" s="15">
        <v>39194.199999999997</v>
      </c>
      <c r="BQ8" s="15">
        <v>43712.1</v>
      </c>
      <c r="BR8" s="15">
        <v>46140.1</v>
      </c>
      <c r="BS8" s="15">
        <v>46785.1</v>
      </c>
      <c r="BT8" s="15">
        <v>46992.4</v>
      </c>
      <c r="BU8" s="15">
        <v>54609.7</v>
      </c>
      <c r="BV8" s="15">
        <v>54609.7</v>
      </c>
      <c r="BW8" s="15">
        <v>60741.7</v>
      </c>
      <c r="BX8" s="15">
        <v>58734.7</v>
      </c>
      <c r="BY8" s="15">
        <v>58477.3</v>
      </c>
      <c r="BZ8" s="15">
        <v>58405.3</v>
      </c>
      <c r="CA8" s="15">
        <v>59569.3</v>
      </c>
      <c r="CB8" s="15">
        <v>60441.7</v>
      </c>
      <c r="CC8" s="15">
        <v>60252.1</v>
      </c>
      <c r="CD8" s="15">
        <v>61277</v>
      </c>
      <c r="CE8" s="15">
        <v>61495.7</v>
      </c>
      <c r="CF8" s="15">
        <v>62012.94</v>
      </c>
      <c r="CG8" s="15">
        <v>62160</v>
      </c>
      <c r="CH8" s="15">
        <v>62860.2</v>
      </c>
      <c r="CI8" s="15">
        <v>63316</v>
      </c>
    </row>
    <row r="9" spans="2:87" ht="15" x14ac:dyDescent="0.25">
      <c r="B9" s="6" t="s">
        <v>126</v>
      </c>
      <c r="C9" s="10" t="s">
        <v>127</v>
      </c>
      <c r="D9" s="10" t="s">
        <v>119</v>
      </c>
      <c r="E9" s="6" t="s">
        <v>126</v>
      </c>
      <c r="F9" s="6" t="s">
        <v>115</v>
      </c>
      <c r="G9" s="7" t="s">
        <v>116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</row>
    <row r="10" spans="2:87" ht="15" x14ac:dyDescent="0.25">
      <c r="B10" s="6" t="s">
        <v>128</v>
      </c>
      <c r="C10" s="10" t="s">
        <v>129</v>
      </c>
      <c r="D10" s="10" t="s">
        <v>122</v>
      </c>
      <c r="E10" s="6" t="s">
        <v>128</v>
      </c>
      <c r="F10" s="6" t="s">
        <v>115</v>
      </c>
      <c r="G10" s="7" t="s">
        <v>116</v>
      </c>
      <c r="H10" s="8">
        <v>11237.6</v>
      </c>
      <c r="I10" s="8">
        <v>11885.7</v>
      </c>
      <c r="J10" s="8">
        <v>11784.4</v>
      </c>
      <c r="K10" s="8">
        <v>11715</v>
      </c>
      <c r="L10" s="8">
        <v>12371.8</v>
      </c>
      <c r="M10" s="8">
        <v>12201.2</v>
      </c>
      <c r="N10" s="8">
        <v>12384.5</v>
      </c>
      <c r="O10" s="8">
        <v>12506</v>
      </c>
      <c r="P10" s="8">
        <v>12468.9</v>
      </c>
      <c r="Q10" s="8">
        <v>13212.3</v>
      </c>
      <c r="R10" s="8">
        <v>13090.1</v>
      </c>
      <c r="S10" s="8">
        <v>13169</v>
      </c>
      <c r="T10" s="8">
        <v>13262.9</v>
      </c>
      <c r="U10" s="8">
        <v>14131.3</v>
      </c>
      <c r="V10" s="8">
        <v>13930.9</v>
      </c>
      <c r="W10" s="8">
        <v>14026</v>
      </c>
      <c r="X10" s="8">
        <v>11489.8</v>
      </c>
      <c r="Y10" s="8">
        <v>13671.9</v>
      </c>
      <c r="Z10" s="8">
        <v>13559.6</v>
      </c>
      <c r="AA10" s="8">
        <v>13277.4</v>
      </c>
      <c r="AB10" s="8">
        <v>13318.7</v>
      </c>
      <c r="AC10" s="8">
        <v>13309</v>
      </c>
      <c r="AD10" s="8">
        <v>13496</v>
      </c>
      <c r="AE10" s="8">
        <v>13309.5</v>
      </c>
      <c r="AF10" s="8">
        <v>13529.9</v>
      </c>
      <c r="AG10" s="8">
        <v>13332.5</v>
      </c>
      <c r="AH10" s="8">
        <v>13458.5</v>
      </c>
      <c r="AI10" s="8">
        <v>14513.9</v>
      </c>
      <c r="AJ10" s="8">
        <v>14673.2</v>
      </c>
      <c r="AK10" s="8">
        <v>14673.2</v>
      </c>
      <c r="AL10" s="8">
        <v>14664.9</v>
      </c>
      <c r="AM10" s="8">
        <v>14727</v>
      </c>
      <c r="AN10" s="8">
        <v>15179.1</v>
      </c>
      <c r="AO10" s="8">
        <v>15594.7</v>
      </c>
      <c r="AP10" s="8">
        <v>15021.1</v>
      </c>
      <c r="AQ10" s="8">
        <v>15541</v>
      </c>
      <c r="AR10" s="8">
        <v>15563.3</v>
      </c>
      <c r="AS10" s="8">
        <v>16307.3</v>
      </c>
      <c r="AT10" s="8">
        <v>16171</v>
      </c>
      <c r="AU10" s="8">
        <v>16690.099999999999</v>
      </c>
      <c r="AV10" s="8">
        <v>16838.400000000001</v>
      </c>
      <c r="AW10" s="8">
        <v>17110.8</v>
      </c>
      <c r="AX10" s="8">
        <v>17988</v>
      </c>
      <c r="AY10" s="8">
        <v>19713.8</v>
      </c>
      <c r="AZ10" s="8">
        <v>18971.400000000001</v>
      </c>
      <c r="BA10" s="8"/>
      <c r="BB10" s="8"/>
      <c r="BC10" s="8">
        <v>19978.2</v>
      </c>
      <c r="BD10" s="8">
        <v>20274.599999999999</v>
      </c>
      <c r="BE10" s="8">
        <v>22907.4</v>
      </c>
      <c r="BF10" s="8">
        <v>22907.4</v>
      </c>
      <c r="BG10" s="8">
        <v>24808.5</v>
      </c>
      <c r="BH10" s="8">
        <v>26416.1</v>
      </c>
      <c r="BI10" s="8">
        <v>26470.6</v>
      </c>
      <c r="BJ10" s="8">
        <v>27314.799999999999</v>
      </c>
      <c r="BK10" s="8">
        <v>29898.5</v>
      </c>
      <c r="BL10" s="8">
        <v>30295.8</v>
      </c>
      <c r="BM10" s="8">
        <v>33658.9</v>
      </c>
      <c r="BN10" s="8">
        <v>35482.6</v>
      </c>
      <c r="BO10" s="8">
        <v>36407.800000000003</v>
      </c>
      <c r="BP10" s="8">
        <v>39194.199999999997</v>
      </c>
      <c r="BQ10" s="8">
        <v>43712.1</v>
      </c>
      <c r="BR10" s="8">
        <v>46140.1</v>
      </c>
      <c r="BS10" s="8">
        <v>46785.1</v>
      </c>
      <c r="BT10" s="8">
        <v>46992.4</v>
      </c>
      <c r="BU10" s="8">
        <v>54609.7</v>
      </c>
      <c r="BV10" s="8">
        <v>54609.7</v>
      </c>
      <c r="BW10" s="8">
        <v>60741.7</v>
      </c>
      <c r="BX10" s="8">
        <v>58734.7</v>
      </c>
      <c r="BY10" s="8">
        <v>58477.3</v>
      </c>
      <c r="BZ10" s="8">
        <v>58405.3</v>
      </c>
      <c r="CA10" s="8">
        <v>59569.3</v>
      </c>
      <c r="CB10" s="8">
        <v>60441.7</v>
      </c>
      <c r="CC10" s="8">
        <v>60252.1</v>
      </c>
      <c r="CD10" s="8">
        <v>61277</v>
      </c>
      <c r="CE10" s="8">
        <v>61495.7</v>
      </c>
      <c r="CF10" s="8">
        <v>62012.94</v>
      </c>
      <c r="CG10" s="8">
        <v>62160</v>
      </c>
      <c r="CH10" s="8">
        <v>62860.2</v>
      </c>
      <c r="CI10" s="8">
        <v>63316</v>
      </c>
    </row>
    <row r="11" spans="2:87" ht="15" x14ac:dyDescent="0.25">
      <c r="B11" s="6" t="s">
        <v>130</v>
      </c>
      <c r="C11" s="9" t="s">
        <v>131</v>
      </c>
      <c r="D11" s="9" t="s">
        <v>132</v>
      </c>
      <c r="E11" s="6" t="s">
        <v>130</v>
      </c>
      <c r="F11" s="6" t="s">
        <v>115</v>
      </c>
      <c r="G11" s="7" t="s">
        <v>116</v>
      </c>
      <c r="H11" s="8">
        <v>17394.2</v>
      </c>
      <c r="I11" s="8">
        <v>18645.400000000001</v>
      </c>
      <c r="J11" s="8">
        <v>18274.8</v>
      </c>
      <c r="K11" s="8">
        <v>18429.900000000001</v>
      </c>
      <c r="L11" s="8">
        <v>19200.2</v>
      </c>
      <c r="M11" s="8">
        <v>19029.599999999999</v>
      </c>
      <c r="N11" s="8">
        <v>19178.8</v>
      </c>
      <c r="O11" s="8">
        <v>19439.599999999999</v>
      </c>
      <c r="P11" s="8">
        <v>20250.900000000001</v>
      </c>
      <c r="Q11" s="8">
        <v>20995.8</v>
      </c>
      <c r="R11" s="8">
        <v>20373.2</v>
      </c>
      <c r="S11" s="8">
        <v>20876</v>
      </c>
      <c r="T11" s="8">
        <v>21337.5</v>
      </c>
      <c r="U11" s="8">
        <v>22440.6</v>
      </c>
      <c r="V11" s="8">
        <v>21955.9</v>
      </c>
      <c r="W11" s="8">
        <v>21949</v>
      </c>
      <c r="X11" s="8">
        <v>20365.400000000001</v>
      </c>
      <c r="Y11" s="8">
        <v>22932.5</v>
      </c>
      <c r="Z11" s="8">
        <v>22422.5</v>
      </c>
      <c r="AA11" s="8">
        <v>22212.9</v>
      </c>
      <c r="AB11" s="8">
        <v>22572.5</v>
      </c>
      <c r="AC11" s="8">
        <v>23170</v>
      </c>
      <c r="AD11" s="8">
        <v>22973.599999999999</v>
      </c>
      <c r="AE11" s="8">
        <v>22838.3</v>
      </c>
      <c r="AF11" s="8">
        <v>23065.1</v>
      </c>
      <c r="AG11" s="8">
        <v>22578.7</v>
      </c>
      <c r="AH11" s="8">
        <v>22583.5</v>
      </c>
      <c r="AI11" s="8">
        <v>23880.6</v>
      </c>
      <c r="AJ11" s="8">
        <v>23972.799999999999</v>
      </c>
      <c r="AK11" s="8">
        <v>23972.799999999999</v>
      </c>
      <c r="AL11" s="8">
        <v>23964.5</v>
      </c>
      <c r="AM11" s="8">
        <v>25186.5</v>
      </c>
      <c r="AN11" s="8">
        <v>25580.9</v>
      </c>
      <c r="AO11" s="8">
        <v>25855.5</v>
      </c>
      <c r="AP11" s="8">
        <v>25110.5</v>
      </c>
      <c r="AQ11" s="8">
        <v>25630.400000000001</v>
      </c>
      <c r="AR11" s="8">
        <v>26758.2</v>
      </c>
      <c r="AS11" s="8">
        <v>27661.8</v>
      </c>
      <c r="AT11" s="8">
        <v>27739.5</v>
      </c>
      <c r="AU11" s="8">
        <v>28768.2</v>
      </c>
      <c r="AV11" s="8">
        <v>29199.3</v>
      </c>
      <c r="AW11" s="8">
        <v>29562.7</v>
      </c>
      <c r="AX11" s="8">
        <v>30573</v>
      </c>
      <c r="AY11" s="8">
        <v>31418.1</v>
      </c>
      <c r="AZ11" s="8">
        <v>32350.3</v>
      </c>
      <c r="BA11" s="8"/>
      <c r="BB11" s="8"/>
      <c r="BC11" s="8">
        <v>34983.199999999997</v>
      </c>
      <c r="BD11" s="8">
        <v>36015.300000000003</v>
      </c>
      <c r="BE11" s="8">
        <v>38613.5</v>
      </c>
      <c r="BF11" s="8">
        <v>39134.5</v>
      </c>
      <c r="BG11" s="8">
        <v>40621.300000000003</v>
      </c>
      <c r="BH11" s="8">
        <v>41159.1</v>
      </c>
      <c r="BI11" s="8">
        <v>41538.9</v>
      </c>
      <c r="BJ11" s="8">
        <v>44120</v>
      </c>
      <c r="BK11" s="8">
        <v>46107.5</v>
      </c>
      <c r="BL11" s="8">
        <v>47424.7</v>
      </c>
      <c r="BM11" s="8">
        <v>52208.800000000003</v>
      </c>
      <c r="BN11" s="8">
        <v>54615.7</v>
      </c>
      <c r="BO11" s="8">
        <v>55915.8</v>
      </c>
      <c r="BP11" s="8">
        <v>57588.800000000003</v>
      </c>
      <c r="BQ11" s="8">
        <v>62950.1</v>
      </c>
      <c r="BR11" s="8">
        <v>66004.899999999994</v>
      </c>
      <c r="BS11" s="8">
        <v>68073.8</v>
      </c>
      <c r="BT11" s="8">
        <v>68137.7</v>
      </c>
      <c r="BU11" s="8">
        <v>76521.600000000006</v>
      </c>
      <c r="BV11" s="8">
        <v>76521.600000000006</v>
      </c>
      <c r="BW11" s="8">
        <v>83000.600000000006</v>
      </c>
      <c r="BX11" s="8">
        <v>82633.2</v>
      </c>
      <c r="BY11" s="8">
        <v>82373.8</v>
      </c>
      <c r="BZ11" s="8">
        <v>82350.100000000006</v>
      </c>
      <c r="CA11" s="8">
        <v>85467.200000000012</v>
      </c>
      <c r="CB11" s="8">
        <v>89417.9</v>
      </c>
      <c r="CC11" s="8">
        <v>89882.4</v>
      </c>
      <c r="CD11" s="8">
        <v>92850.2</v>
      </c>
      <c r="CE11" s="8">
        <v>96997.799999999988</v>
      </c>
      <c r="CF11" s="8">
        <v>99293.28</v>
      </c>
      <c r="CG11" s="8">
        <v>101879.6</v>
      </c>
      <c r="CH11" s="8">
        <v>103679.4</v>
      </c>
      <c r="CI11" s="8">
        <v>105667.3</v>
      </c>
    </row>
    <row r="12" spans="2:87" ht="15" x14ac:dyDescent="0.25">
      <c r="B12" s="4" t="s">
        <v>123</v>
      </c>
      <c r="C12" s="11" t="s">
        <v>133</v>
      </c>
      <c r="D12" s="11" t="s">
        <v>134</v>
      </c>
      <c r="E12" s="16" t="s">
        <v>123</v>
      </c>
      <c r="F12" s="4" t="s">
        <v>115</v>
      </c>
      <c r="G12" s="5" t="s">
        <v>116</v>
      </c>
      <c r="H12" s="13">
        <f>SUM(H13:H16)</f>
        <v>11237.599999999999</v>
      </c>
      <c r="I12" s="13">
        <f t="shared" ref="I12:N12" si="0">SUM(I13:I16)</f>
        <v>11885.7</v>
      </c>
      <c r="J12" s="13">
        <f t="shared" si="0"/>
        <v>11844.4</v>
      </c>
      <c r="K12" s="13">
        <f t="shared" si="0"/>
        <v>11715</v>
      </c>
      <c r="L12" s="13">
        <f t="shared" si="0"/>
        <v>12371.8</v>
      </c>
      <c r="M12" s="13">
        <f t="shared" si="0"/>
        <v>12201.2</v>
      </c>
      <c r="N12" s="13">
        <f t="shared" si="0"/>
        <v>14430.4</v>
      </c>
      <c r="O12" s="12">
        <v>12506</v>
      </c>
      <c r="P12" s="13">
        <f t="shared" ref="P12:X12" si="1">SUM(P13:P16)</f>
        <v>12468.900000000001</v>
      </c>
      <c r="Q12" s="13">
        <f t="shared" si="1"/>
        <v>13212.3</v>
      </c>
      <c r="R12" s="13">
        <f t="shared" si="1"/>
        <v>13090.1</v>
      </c>
      <c r="S12" s="13">
        <f t="shared" si="1"/>
        <v>13169.000000000002</v>
      </c>
      <c r="T12" s="13">
        <f t="shared" si="1"/>
        <v>13262.9</v>
      </c>
      <c r="U12" s="13">
        <f t="shared" si="1"/>
        <v>14131.3</v>
      </c>
      <c r="V12" s="13">
        <f t="shared" si="1"/>
        <v>13930.9</v>
      </c>
      <c r="W12" s="13">
        <f t="shared" si="1"/>
        <v>14026</v>
      </c>
      <c r="X12" s="13">
        <f t="shared" si="1"/>
        <v>11489.800000000001</v>
      </c>
      <c r="Y12" s="12">
        <v>13672</v>
      </c>
      <c r="Z12" s="12">
        <v>13559.6</v>
      </c>
      <c r="AA12" s="12">
        <v>13277.4</v>
      </c>
      <c r="AB12" s="12">
        <v>13318.7</v>
      </c>
      <c r="AC12" s="13">
        <f t="shared" ref="AC12:AJ12" si="2">SUM(AC13:AC16)</f>
        <v>13309.9</v>
      </c>
      <c r="AD12" s="13">
        <f t="shared" si="2"/>
        <v>13496</v>
      </c>
      <c r="AE12" s="13">
        <f t="shared" si="2"/>
        <v>13310.000000000002</v>
      </c>
      <c r="AF12" s="13">
        <f t="shared" si="2"/>
        <v>13529.9</v>
      </c>
      <c r="AG12" s="13">
        <f t="shared" si="2"/>
        <v>13332.5</v>
      </c>
      <c r="AH12" s="13">
        <f t="shared" si="2"/>
        <v>13458.5</v>
      </c>
      <c r="AI12" s="13">
        <f t="shared" si="2"/>
        <v>14513.9</v>
      </c>
      <c r="AJ12" s="13">
        <f t="shared" si="2"/>
        <v>14673.2</v>
      </c>
      <c r="AK12" s="13">
        <v>14673.2</v>
      </c>
      <c r="AL12" s="13">
        <v>14664.9</v>
      </c>
      <c r="AM12" s="13">
        <v>14727</v>
      </c>
      <c r="AN12" s="13">
        <v>15179.1</v>
      </c>
      <c r="AO12" s="13">
        <v>15594.7</v>
      </c>
      <c r="AP12" s="13">
        <v>15021.1</v>
      </c>
      <c r="AQ12" s="13">
        <v>15541</v>
      </c>
      <c r="AR12" s="13">
        <v>15563.2</v>
      </c>
      <c r="AS12" s="13">
        <v>16307.3</v>
      </c>
      <c r="AT12" s="13">
        <v>16171</v>
      </c>
      <c r="AU12" s="13">
        <v>16690.099999999999</v>
      </c>
      <c r="AV12" s="13">
        <v>16838.5</v>
      </c>
      <c r="AW12" s="13">
        <v>17110.8</v>
      </c>
      <c r="AX12" s="13">
        <v>17988</v>
      </c>
      <c r="AY12" s="13">
        <v>19713.8</v>
      </c>
      <c r="AZ12" s="13"/>
      <c r="BA12" s="13">
        <v>19337.399999999998</v>
      </c>
      <c r="BB12" s="13">
        <v>19834.725999999999</v>
      </c>
      <c r="BC12" s="13">
        <v>19978.2</v>
      </c>
      <c r="BD12" s="13">
        <v>20274.5</v>
      </c>
      <c r="BE12" s="13">
        <v>22907.399999999998</v>
      </c>
      <c r="BF12" s="13">
        <v>23721.199999999997</v>
      </c>
      <c r="BG12" s="13">
        <v>24808.5</v>
      </c>
      <c r="BH12" s="13">
        <v>26416.099999999995</v>
      </c>
      <c r="BI12" s="13">
        <v>26470.625000000004</v>
      </c>
      <c r="BJ12" s="13">
        <v>27314.799999999999</v>
      </c>
      <c r="BK12" s="13">
        <v>29898.499999999996</v>
      </c>
      <c r="BL12" s="13">
        <v>30295.799999999996</v>
      </c>
      <c r="BM12" s="13">
        <v>33658.9</v>
      </c>
      <c r="BN12" s="13">
        <v>35482.6</v>
      </c>
      <c r="BO12" s="13">
        <v>36407.800000000003</v>
      </c>
      <c r="BP12" s="13">
        <v>38194.199999999997</v>
      </c>
      <c r="BQ12" s="13">
        <v>43712.1</v>
      </c>
      <c r="BR12" s="13">
        <v>46140.1</v>
      </c>
      <c r="BS12" s="13">
        <v>46785</v>
      </c>
      <c r="BT12" s="13">
        <v>46992.4</v>
      </c>
      <c r="BU12" s="13">
        <v>51823.4</v>
      </c>
      <c r="BV12" s="13">
        <v>54609.7</v>
      </c>
      <c r="BW12" s="13">
        <v>60741.7</v>
      </c>
      <c r="BX12" s="13">
        <v>58734.7</v>
      </c>
      <c r="BY12" s="13">
        <v>58477.3</v>
      </c>
      <c r="BZ12" s="13">
        <v>58477.3</v>
      </c>
      <c r="CA12" s="13">
        <v>59569.3</v>
      </c>
      <c r="CB12" s="13">
        <v>60441.69999999999</v>
      </c>
      <c r="CC12" s="13">
        <v>60252.100000000006</v>
      </c>
      <c r="CD12" s="13">
        <v>61277</v>
      </c>
      <c r="CE12" s="13">
        <v>61495.7</v>
      </c>
      <c r="CF12" s="13">
        <v>62012.94</v>
      </c>
      <c r="CG12" s="13">
        <v>62160.000000000007</v>
      </c>
      <c r="CH12" s="13">
        <v>62860.19999999999</v>
      </c>
      <c r="CI12" s="13">
        <v>63316</v>
      </c>
    </row>
    <row r="13" spans="2:87" ht="15" x14ac:dyDescent="0.25">
      <c r="B13" s="6" t="s">
        <v>135</v>
      </c>
      <c r="C13" s="9" t="s">
        <v>136</v>
      </c>
      <c r="D13" s="9" t="s">
        <v>137</v>
      </c>
      <c r="E13" s="6" t="s">
        <v>135</v>
      </c>
      <c r="F13" s="6" t="s">
        <v>115</v>
      </c>
      <c r="G13" s="7" t="s">
        <v>116</v>
      </c>
      <c r="H13" s="8">
        <v>2909.3</v>
      </c>
      <c r="I13" s="8">
        <v>3525.2</v>
      </c>
      <c r="J13" s="8">
        <v>3501.9</v>
      </c>
      <c r="K13" s="8">
        <v>3371</v>
      </c>
      <c r="L13" s="8">
        <v>3260</v>
      </c>
      <c r="M13" s="8">
        <v>3884.3</v>
      </c>
      <c r="N13" s="8">
        <v>2949</v>
      </c>
      <c r="O13" s="8">
        <v>2920.3</v>
      </c>
      <c r="P13" s="8">
        <v>2990.3</v>
      </c>
      <c r="Q13" s="8">
        <v>3579</v>
      </c>
      <c r="R13" s="8">
        <v>3415.8</v>
      </c>
      <c r="S13" s="8">
        <v>3177.5</v>
      </c>
      <c r="T13" s="8">
        <v>3236.9</v>
      </c>
      <c r="U13" s="8">
        <v>3392.5</v>
      </c>
      <c r="V13" s="8">
        <v>3343.5</v>
      </c>
      <c r="W13" s="8">
        <v>3310.1</v>
      </c>
      <c r="X13" s="8">
        <v>3235.8</v>
      </c>
      <c r="Y13" s="8">
        <v>3130.9</v>
      </c>
      <c r="Z13" s="8">
        <v>2969.6</v>
      </c>
      <c r="AA13" s="8">
        <v>2801.5</v>
      </c>
      <c r="AB13" s="8">
        <v>2736.4</v>
      </c>
      <c r="AC13" s="8">
        <v>2689.6</v>
      </c>
      <c r="AD13" s="8">
        <v>2205.8000000000002</v>
      </c>
      <c r="AE13" s="8">
        <v>1968.9</v>
      </c>
      <c r="AF13" s="8">
        <v>1817</v>
      </c>
      <c r="AG13" s="8">
        <v>1786</v>
      </c>
      <c r="AH13" s="8">
        <v>1844.7</v>
      </c>
      <c r="AI13" s="8">
        <v>1907.9</v>
      </c>
      <c r="AJ13" s="8">
        <v>1984.2</v>
      </c>
      <c r="AK13" s="8">
        <v>1984.2</v>
      </c>
      <c r="AL13" s="8">
        <v>2091.5</v>
      </c>
      <c r="AM13" s="8">
        <v>2085.4</v>
      </c>
      <c r="AN13" s="8">
        <v>2180.5</v>
      </c>
      <c r="AO13" s="8">
        <v>2314.1999999999998</v>
      </c>
      <c r="AP13" s="8">
        <v>2072.9</v>
      </c>
      <c r="AQ13" s="8">
        <v>2422</v>
      </c>
      <c r="AR13" s="8">
        <v>2365.6</v>
      </c>
      <c r="AS13" s="8">
        <v>8447.2000000000007</v>
      </c>
      <c r="AT13" s="8">
        <v>3527.3</v>
      </c>
      <c r="AU13" s="8">
        <v>3688.5</v>
      </c>
      <c r="AV13" s="8">
        <v>3637.1</v>
      </c>
      <c r="AW13" s="8">
        <v>3624.3</v>
      </c>
      <c r="AX13" s="8">
        <v>4299</v>
      </c>
      <c r="AY13" s="8">
        <v>4482.8</v>
      </c>
      <c r="AZ13" s="8"/>
      <c r="BA13" s="8">
        <v>4692.5</v>
      </c>
      <c r="BB13" s="8">
        <v>4700.82</v>
      </c>
      <c r="BC13" s="8">
        <v>4674.8999999999996</v>
      </c>
      <c r="BD13" s="8">
        <v>5636.3</v>
      </c>
      <c r="BE13" s="8">
        <v>7353.3</v>
      </c>
      <c r="BF13" s="8">
        <v>7970.3</v>
      </c>
      <c r="BG13" s="8">
        <v>8660.6</v>
      </c>
      <c r="BH13" s="8">
        <v>9007.9</v>
      </c>
      <c r="BI13" s="8">
        <v>8867.7000000000007</v>
      </c>
      <c r="BJ13" s="8">
        <v>9150.5</v>
      </c>
      <c r="BK13" s="8">
        <v>9328.2999999999993</v>
      </c>
      <c r="BL13" s="8">
        <v>9209.9</v>
      </c>
      <c r="BM13" s="8">
        <v>10064</v>
      </c>
      <c r="BN13" s="8">
        <v>11074.1</v>
      </c>
      <c r="BO13" s="8">
        <v>11591.12</v>
      </c>
      <c r="BP13" s="8">
        <v>11305.5</v>
      </c>
      <c r="BQ13" s="8">
        <v>13244.8</v>
      </c>
      <c r="BR13" s="8">
        <v>13334.5</v>
      </c>
      <c r="BS13" s="8">
        <v>13240.2</v>
      </c>
      <c r="BT13" s="8">
        <v>12843</v>
      </c>
      <c r="BU13" s="8">
        <v>14864.8</v>
      </c>
      <c r="BV13" s="8">
        <v>14864.8</v>
      </c>
      <c r="BW13" s="8">
        <v>17208.099999999999</v>
      </c>
      <c r="BX13" s="8">
        <v>15717.4</v>
      </c>
      <c r="BY13" s="8">
        <v>14163.2</v>
      </c>
      <c r="BZ13" s="8">
        <v>13802.5</v>
      </c>
      <c r="CA13" s="8">
        <v>14165.579540000001</v>
      </c>
      <c r="CB13" s="8">
        <v>13242.776469999999</v>
      </c>
      <c r="CC13" s="8">
        <v>12737.29394</v>
      </c>
      <c r="CD13" s="8">
        <v>15184.440600000002</v>
      </c>
      <c r="CE13" s="8">
        <v>15576.860809999996</v>
      </c>
      <c r="CF13" s="8">
        <v>14703.268074000001</v>
      </c>
      <c r="CG13" s="8">
        <v>12947.928</v>
      </c>
      <c r="CH13" s="8">
        <v>13892.1042</v>
      </c>
      <c r="CI13" s="8">
        <v>14005.4992</v>
      </c>
    </row>
    <row r="14" spans="2:87" ht="15" x14ac:dyDescent="0.25">
      <c r="B14" s="6" t="s">
        <v>138</v>
      </c>
      <c r="C14" s="9" t="s">
        <v>139</v>
      </c>
      <c r="D14" s="9" t="s">
        <v>139</v>
      </c>
      <c r="E14" s="6" t="s">
        <v>138</v>
      </c>
      <c r="F14" s="6" t="s">
        <v>115</v>
      </c>
      <c r="G14" s="7" t="s">
        <v>116</v>
      </c>
      <c r="H14" s="8">
        <v>4318.8</v>
      </c>
      <c r="I14" s="8">
        <v>4342.2</v>
      </c>
      <c r="J14" s="8">
        <v>4362.3</v>
      </c>
      <c r="K14" s="8">
        <v>4459</v>
      </c>
      <c r="L14" s="8">
        <v>4957.3999999999996</v>
      </c>
      <c r="M14" s="8">
        <v>4291.1000000000004</v>
      </c>
      <c r="N14" s="8">
        <v>5105.3</v>
      </c>
      <c r="O14" s="8">
        <v>5367.5</v>
      </c>
      <c r="P14" s="8">
        <v>5402.9</v>
      </c>
      <c r="Q14" s="8">
        <v>5617.3</v>
      </c>
      <c r="R14" s="8">
        <v>5763.4</v>
      </c>
      <c r="S14" s="8">
        <v>6002.2</v>
      </c>
      <c r="T14" s="8">
        <v>6017.3</v>
      </c>
      <c r="U14" s="8">
        <v>6619.4</v>
      </c>
      <c r="V14" s="8">
        <v>6686.8</v>
      </c>
      <c r="W14" s="8">
        <v>6858.7</v>
      </c>
      <c r="X14" s="8">
        <v>6918.4</v>
      </c>
      <c r="Y14" s="8">
        <v>7150.4</v>
      </c>
      <c r="Z14" s="8">
        <v>7308.6</v>
      </c>
      <c r="AA14" s="8">
        <v>7302.6</v>
      </c>
      <c r="AB14" s="8">
        <v>7428.4</v>
      </c>
      <c r="AC14" s="8">
        <v>7580.2</v>
      </c>
      <c r="AD14" s="8">
        <v>7874.6</v>
      </c>
      <c r="AE14" s="8">
        <v>7913.2</v>
      </c>
      <c r="AF14" s="8">
        <v>8127.6</v>
      </c>
      <c r="AG14" s="8">
        <v>8118.5</v>
      </c>
      <c r="AH14" s="8">
        <v>7921.8</v>
      </c>
      <c r="AI14" s="8">
        <v>8299.7000000000007</v>
      </c>
      <c r="AJ14" s="8">
        <v>8404.6</v>
      </c>
      <c r="AK14" s="8">
        <v>8404.6</v>
      </c>
      <c r="AL14" s="8">
        <v>8293.5</v>
      </c>
      <c r="AM14" s="8">
        <v>8400.1</v>
      </c>
      <c r="AN14" s="8">
        <v>8468.7999999999993</v>
      </c>
      <c r="AO14" s="8">
        <v>8262.1</v>
      </c>
      <c r="AP14" s="8">
        <v>8577</v>
      </c>
      <c r="AQ14" s="8">
        <v>8613</v>
      </c>
      <c r="AR14" s="8">
        <v>8855.5</v>
      </c>
      <c r="AS14" s="8">
        <v>3359.3</v>
      </c>
      <c r="AT14" s="8">
        <v>8235</v>
      </c>
      <c r="AU14" s="8">
        <v>8411.7999999999993</v>
      </c>
      <c r="AV14" s="8">
        <v>8840.2000000000007</v>
      </c>
      <c r="AW14" s="8">
        <v>8827.7000000000007</v>
      </c>
      <c r="AX14" s="8">
        <v>8958</v>
      </c>
      <c r="AY14" s="8">
        <v>10556.1</v>
      </c>
      <c r="AZ14" s="8"/>
      <c r="BA14" s="8">
        <v>10310.4</v>
      </c>
      <c r="BB14" s="8">
        <v>10671.1</v>
      </c>
      <c r="BC14" s="8">
        <v>10688.3</v>
      </c>
      <c r="BD14" s="8">
        <v>10177.799999999999</v>
      </c>
      <c r="BE14" s="8">
        <v>10697.8</v>
      </c>
      <c r="BF14" s="8">
        <v>10935.5</v>
      </c>
      <c r="BG14" s="8">
        <v>10727.2</v>
      </c>
      <c r="BH14" s="8">
        <v>9826.7999999999993</v>
      </c>
      <c r="BI14" s="8">
        <v>10191.200000000001</v>
      </c>
      <c r="BJ14" s="8">
        <v>10625.5</v>
      </c>
      <c r="BK14" s="8">
        <v>12228.5</v>
      </c>
      <c r="BL14" s="8">
        <v>12512.2</v>
      </c>
      <c r="BM14" s="8">
        <v>13429.9</v>
      </c>
      <c r="BN14" s="8">
        <v>14036.9</v>
      </c>
      <c r="BO14" s="8">
        <v>14563.1</v>
      </c>
      <c r="BP14" s="8">
        <v>16538.099999999999</v>
      </c>
      <c r="BQ14" s="8">
        <v>18752.5</v>
      </c>
      <c r="BR14" s="8">
        <v>21224.5</v>
      </c>
      <c r="BS14" s="8">
        <v>22176.1</v>
      </c>
      <c r="BT14" s="8">
        <v>22443.599999999999</v>
      </c>
      <c r="BU14" s="8">
        <v>23459.1</v>
      </c>
      <c r="BV14" s="8">
        <v>26245.4</v>
      </c>
      <c r="BW14" s="8">
        <v>29040.6</v>
      </c>
      <c r="BX14" s="8">
        <v>28457</v>
      </c>
      <c r="BY14" s="8">
        <v>30197.68</v>
      </c>
      <c r="BZ14" s="8">
        <v>30845.599999999999</v>
      </c>
      <c r="CA14" s="8">
        <v>31381.107240000005</v>
      </c>
      <c r="CB14" s="8">
        <v>30976.371249999997</v>
      </c>
      <c r="CC14" s="8">
        <v>31620.302079999994</v>
      </c>
      <c r="CD14" s="8">
        <v>35773.512600000002</v>
      </c>
      <c r="CE14" s="8">
        <v>35661.35643</v>
      </c>
      <c r="CF14" s="8">
        <v>37077.536826000003</v>
      </c>
      <c r="CG14" s="8">
        <v>38135.160000000003</v>
      </c>
      <c r="CH14" s="8">
        <v>37917.272639999996</v>
      </c>
      <c r="CI14" s="8">
        <v>38420.148800000003</v>
      </c>
    </row>
    <row r="15" spans="2:87" ht="15" x14ac:dyDescent="0.25">
      <c r="B15" s="6" t="s">
        <v>140</v>
      </c>
      <c r="C15" s="9" t="s">
        <v>141</v>
      </c>
      <c r="D15" s="9" t="s">
        <v>142</v>
      </c>
      <c r="E15" s="6" t="s">
        <v>140</v>
      </c>
      <c r="F15" s="6" t="s">
        <v>115</v>
      </c>
      <c r="G15" s="7" t="s">
        <v>116</v>
      </c>
      <c r="H15" s="8">
        <v>2849.2</v>
      </c>
      <c r="I15" s="8">
        <v>2909.1</v>
      </c>
      <c r="J15" s="8">
        <v>2876.4</v>
      </c>
      <c r="K15" s="8">
        <v>2811</v>
      </c>
      <c r="L15" s="8">
        <v>3098</v>
      </c>
      <c r="M15" s="8">
        <v>2995.2</v>
      </c>
      <c r="N15" s="8">
        <v>3179</v>
      </c>
      <c r="O15" s="8">
        <v>3210.2</v>
      </c>
      <c r="P15" s="8">
        <v>3050.5</v>
      </c>
      <c r="Q15" s="8">
        <v>2985.1</v>
      </c>
      <c r="R15" s="8">
        <v>2878.5</v>
      </c>
      <c r="S15" s="8">
        <v>2955.1</v>
      </c>
      <c r="T15" s="8">
        <v>2946.8</v>
      </c>
      <c r="U15" s="8">
        <v>3039.6</v>
      </c>
      <c r="V15" s="8">
        <v>2800.1</v>
      </c>
      <c r="W15" s="8">
        <v>2763.2</v>
      </c>
      <c r="X15" s="8">
        <v>224.6</v>
      </c>
      <c r="Y15" s="8">
        <v>2296.9</v>
      </c>
      <c r="Z15" s="8">
        <v>2183.1</v>
      </c>
      <c r="AA15" s="8">
        <v>2124.4</v>
      </c>
      <c r="AB15" s="8">
        <v>2122.8000000000002</v>
      </c>
      <c r="AC15" s="8">
        <v>2025.4</v>
      </c>
      <c r="AD15" s="8">
        <v>2391.3000000000002</v>
      </c>
      <c r="AE15" s="8">
        <v>2405.8000000000002</v>
      </c>
      <c r="AF15" s="8">
        <v>2588.5</v>
      </c>
      <c r="AG15" s="8">
        <v>2443.1999999999998</v>
      </c>
      <c r="AH15" s="8">
        <v>2651.2</v>
      </c>
      <c r="AI15" s="8">
        <v>3241.9</v>
      </c>
      <c r="AJ15" s="8">
        <v>3178.5</v>
      </c>
      <c r="AK15" s="8">
        <v>3178.5</v>
      </c>
      <c r="AL15" s="8">
        <v>3216.2</v>
      </c>
      <c r="AM15" s="8">
        <v>3174.2</v>
      </c>
      <c r="AN15" s="8">
        <v>3381.1</v>
      </c>
      <c r="AO15" s="8">
        <v>3823.7</v>
      </c>
      <c r="AP15" s="8">
        <v>3184.5</v>
      </c>
      <c r="AQ15" s="8">
        <v>3334</v>
      </c>
      <c r="AR15" s="8">
        <v>3159.3</v>
      </c>
      <c r="AS15" s="8">
        <v>3343</v>
      </c>
      <c r="AT15" s="8">
        <v>3247.8</v>
      </c>
      <c r="AU15" s="8">
        <v>3388.1</v>
      </c>
      <c r="AV15" s="8">
        <v>3148.8</v>
      </c>
      <c r="AW15" s="8"/>
      <c r="AX15" s="8"/>
      <c r="AY15" s="8"/>
      <c r="AZ15" s="8"/>
      <c r="BA15" s="8">
        <v>3208.2</v>
      </c>
      <c r="BB15" s="8">
        <v>3233.056</v>
      </c>
      <c r="BC15" s="8"/>
      <c r="BD15" s="8">
        <v>3264.2</v>
      </c>
      <c r="BE15" s="8">
        <v>3550.6</v>
      </c>
      <c r="BF15" s="8">
        <v>3463.3</v>
      </c>
      <c r="BG15" s="8">
        <v>4071.1</v>
      </c>
      <c r="BH15" s="8">
        <v>4226.6000000000004</v>
      </c>
      <c r="BI15" s="8">
        <v>4102.8999999999996</v>
      </c>
      <c r="BJ15" s="8">
        <v>4206.5</v>
      </c>
      <c r="BK15" s="8">
        <v>4305.3999999999996</v>
      </c>
      <c r="BL15" s="8">
        <v>4514.1000000000004</v>
      </c>
      <c r="BM15" s="8">
        <v>5419.1</v>
      </c>
      <c r="BN15" s="8">
        <v>5333</v>
      </c>
      <c r="BO15" s="8">
        <v>5024.3</v>
      </c>
      <c r="BP15" s="8">
        <v>5156.2</v>
      </c>
      <c r="BQ15" s="8">
        <v>5507.7</v>
      </c>
      <c r="BR15" s="8">
        <v>5213.8</v>
      </c>
      <c r="BS15" s="8">
        <v>5239.8999999999996</v>
      </c>
      <c r="BT15" s="8">
        <v>5347.7</v>
      </c>
      <c r="BU15" s="8">
        <v>5821.4</v>
      </c>
      <c r="BV15" s="8">
        <v>5821.4</v>
      </c>
      <c r="BW15" s="8">
        <v>6353.6</v>
      </c>
      <c r="BX15" s="8">
        <v>6243.5</v>
      </c>
      <c r="BY15" s="8">
        <v>6157.66</v>
      </c>
      <c r="BZ15" s="8">
        <v>5963.4</v>
      </c>
      <c r="CA15" s="8">
        <v>6129.6809700000003</v>
      </c>
      <c r="CB15" s="8">
        <v>6080.435019999999</v>
      </c>
      <c r="CC15" s="8">
        <v>5970.9831100000001</v>
      </c>
      <c r="CD15" s="8">
        <v>6489.2343000000001</v>
      </c>
      <c r="CE15" s="8">
        <v>6247.9631199999994</v>
      </c>
      <c r="CF15" s="8">
        <v>6201.2940000000008</v>
      </c>
      <c r="CG15" s="8">
        <v>6514.3680000000004</v>
      </c>
      <c r="CH15" s="8">
        <v>6405.4543799999992</v>
      </c>
      <c r="CI15" s="8">
        <v>6211.2996000000003</v>
      </c>
    </row>
    <row r="16" spans="2:87" ht="15" x14ac:dyDescent="0.25">
      <c r="B16" s="6" t="s">
        <v>143</v>
      </c>
      <c r="C16" s="9" t="s">
        <v>144</v>
      </c>
      <c r="D16" s="9" t="s">
        <v>145</v>
      </c>
      <c r="E16" s="6" t="s">
        <v>143</v>
      </c>
      <c r="F16" s="6" t="s">
        <v>115</v>
      </c>
      <c r="G16" s="7" t="s">
        <v>116</v>
      </c>
      <c r="H16" s="8">
        <v>1160.3</v>
      </c>
      <c r="I16" s="8">
        <v>1109.2</v>
      </c>
      <c r="J16" s="8">
        <v>1103.8</v>
      </c>
      <c r="K16" s="8">
        <v>1074</v>
      </c>
      <c r="L16" s="8">
        <v>1056.4000000000001</v>
      </c>
      <c r="M16" s="8">
        <v>1030.5999999999999</v>
      </c>
      <c r="N16" s="8">
        <v>3197.1</v>
      </c>
      <c r="O16" s="8">
        <v>1008</v>
      </c>
      <c r="P16" s="8">
        <v>1025.2</v>
      </c>
      <c r="Q16" s="8">
        <v>1030.9000000000001</v>
      </c>
      <c r="R16" s="8">
        <v>1032.4000000000001</v>
      </c>
      <c r="S16" s="8">
        <v>1034.2</v>
      </c>
      <c r="T16" s="8">
        <v>1061.9000000000001</v>
      </c>
      <c r="U16" s="8">
        <v>1079.8</v>
      </c>
      <c r="V16" s="8">
        <v>1100.5</v>
      </c>
      <c r="W16" s="8">
        <v>1094</v>
      </c>
      <c r="X16" s="8">
        <v>1111</v>
      </c>
      <c r="Y16" s="8">
        <v>1093.8</v>
      </c>
      <c r="Z16" s="8">
        <v>1098.3</v>
      </c>
      <c r="AA16" s="8">
        <v>1048.9000000000001</v>
      </c>
      <c r="AB16" s="8">
        <v>1031.0999999999999</v>
      </c>
      <c r="AC16" s="8">
        <v>1014.7</v>
      </c>
      <c r="AD16" s="8">
        <v>1024.3</v>
      </c>
      <c r="AE16" s="8">
        <v>1022.1</v>
      </c>
      <c r="AF16" s="8">
        <v>996.8</v>
      </c>
      <c r="AG16" s="8">
        <v>984.8</v>
      </c>
      <c r="AH16" s="8">
        <v>1040.8</v>
      </c>
      <c r="AI16" s="8">
        <v>1064.4000000000001</v>
      </c>
      <c r="AJ16" s="8">
        <v>1105.9000000000001</v>
      </c>
      <c r="AK16" s="8">
        <v>1105.9000000000001</v>
      </c>
      <c r="AL16" s="8">
        <v>1063.7</v>
      </c>
      <c r="AM16" s="8">
        <v>1067.3</v>
      </c>
      <c r="AN16" s="8">
        <v>1148.7</v>
      </c>
      <c r="AO16" s="8">
        <v>1194.7</v>
      </c>
      <c r="AP16" s="8">
        <v>1186.7</v>
      </c>
      <c r="AQ16" s="8">
        <v>1172</v>
      </c>
      <c r="AR16" s="8">
        <v>1182.8</v>
      </c>
      <c r="AS16" s="8">
        <v>1157.8</v>
      </c>
      <c r="AT16" s="8">
        <v>1160.9000000000001</v>
      </c>
      <c r="AU16" s="8">
        <v>1201.7</v>
      </c>
      <c r="AV16" s="8">
        <v>1212.4000000000001</v>
      </c>
      <c r="AW16" s="8"/>
      <c r="AX16" s="8"/>
      <c r="AY16" s="8"/>
      <c r="AZ16" s="8"/>
      <c r="BA16" s="8">
        <v>1126.3</v>
      </c>
      <c r="BB16" s="8">
        <v>1229.75</v>
      </c>
      <c r="BC16" s="8"/>
      <c r="BD16" s="8">
        <v>1196.2</v>
      </c>
      <c r="BE16" s="8">
        <v>1305.7</v>
      </c>
      <c r="BF16" s="8">
        <v>1352.1</v>
      </c>
      <c r="BG16" s="8">
        <v>1349.6</v>
      </c>
      <c r="BH16" s="8">
        <v>3354.8</v>
      </c>
      <c r="BI16" s="8">
        <v>3308.8249999999998</v>
      </c>
      <c r="BJ16" s="8">
        <v>3332.3</v>
      </c>
      <c r="BK16" s="8">
        <v>4036.3</v>
      </c>
      <c r="BL16" s="8">
        <v>4059.6</v>
      </c>
      <c r="BM16" s="8">
        <v>4745.8999999999996</v>
      </c>
      <c r="BN16" s="8">
        <v>5038.6000000000004</v>
      </c>
      <c r="BO16" s="8">
        <v>5242.7</v>
      </c>
      <c r="BP16" s="8">
        <v>5194.3999999999996</v>
      </c>
      <c r="BQ16" s="8">
        <v>6207.1</v>
      </c>
      <c r="BR16" s="8">
        <v>6367.3</v>
      </c>
      <c r="BS16" s="8">
        <v>6128.8</v>
      </c>
      <c r="BT16" s="8">
        <v>6358.1</v>
      </c>
      <c r="BU16" s="8">
        <v>7678.1</v>
      </c>
      <c r="BV16" s="8">
        <v>7678.1</v>
      </c>
      <c r="BW16" s="8">
        <v>8139.4</v>
      </c>
      <c r="BX16" s="8">
        <v>8316.7999999999993</v>
      </c>
      <c r="BY16" s="8">
        <v>7958.76</v>
      </c>
      <c r="BZ16" s="8">
        <v>7793.7</v>
      </c>
      <c r="CA16" s="8">
        <v>7892.9322500000007</v>
      </c>
      <c r="CB16" s="8">
        <v>10142.117259999999</v>
      </c>
      <c r="CC16" s="8">
        <v>9923.5208700000076</v>
      </c>
      <c r="CD16" s="8">
        <v>3829.8125</v>
      </c>
      <c r="CE16" s="8">
        <v>4009.5196399999995</v>
      </c>
      <c r="CF16" s="8">
        <v>4030.8411000000001</v>
      </c>
      <c r="CG16" s="8">
        <v>4562.5439999999999</v>
      </c>
      <c r="CH16" s="8">
        <v>4645.3687799999998</v>
      </c>
      <c r="CI16" s="8">
        <v>4679.0523999999996</v>
      </c>
    </row>
    <row r="17" spans="2:87" ht="15" x14ac:dyDescent="0.25">
      <c r="B17" s="6" t="s">
        <v>146</v>
      </c>
      <c r="C17" s="11" t="s">
        <v>147</v>
      </c>
      <c r="D17" s="11" t="s">
        <v>148</v>
      </c>
      <c r="E17" s="6" t="s">
        <v>146</v>
      </c>
      <c r="F17" s="6" t="s">
        <v>115</v>
      </c>
      <c r="G17" s="7" t="s">
        <v>116</v>
      </c>
      <c r="H17" s="8">
        <v>2514.1</v>
      </c>
      <c r="I17" s="8">
        <v>2676.7</v>
      </c>
      <c r="J17" s="8">
        <v>2718.1</v>
      </c>
      <c r="K17" s="8">
        <v>2759.5</v>
      </c>
      <c r="L17" s="8">
        <v>2507</v>
      </c>
      <c r="M17" s="8">
        <v>2967.2</v>
      </c>
      <c r="N17" s="8">
        <v>2967.2</v>
      </c>
      <c r="O17" s="8">
        <v>3087.8</v>
      </c>
      <c r="P17" s="8">
        <v>3265.8</v>
      </c>
      <c r="Q17" s="8">
        <v>3454.8</v>
      </c>
      <c r="R17" s="8">
        <v>3575.6</v>
      </c>
      <c r="S17" s="8">
        <v>3696.4</v>
      </c>
      <c r="T17" s="8">
        <v>3860.6</v>
      </c>
      <c r="U17" s="8">
        <v>4033.9</v>
      </c>
      <c r="V17" s="8">
        <v>4039.3</v>
      </c>
      <c r="W17" s="8">
        <v>4167</v>
      </c>
      <c r="X17" s="8">
        <v>4167</v>
      </c>
      <c r="Y17" s="8">
        <v>4285.8999999999996</v>
      </c>
      <c r="Z17" s="8">
        <v>4285.8999999999996</v>
      </c>
      <c r="AA17" s="8">
        <v>4285.8999999999996</v>
      </c>
      <c r="AB17" s="8">
        <v>4473</v>
      </c>
      <c r="AC17" s="8">
        <v>4488.7</v>
      </c>
      <c r="AD17" s="8">
        <v>4493.6000000000004</v>
      </c>
      <c r="AE17" s="8">
        <v>4663.2</v>
      </c>
      <c r="AF17" s="8">
        <v>4676.3</v>
      </c>
      <c r="AG17" s="8">
        <v>4689.2</v>
      </c>
      <c r="AH17" s="8">
        <v>4598.8</v>
      </c>
      <c r="AI17" s="8">
        <v>4815.1000000000004</v>
      </c>
      <c r="AJ17" s="8">
        <v>4846.2</v>
      </c>
      <c r="AK17" s="8">
        <v>4846.2</v>
      </c>
      <c r="AL17" s="8">
        <v>4960.6000000000004</v>
      </c>
      <c r="AM17" s="8">
        <v>5003.8999999999996</v>
      </c>
      <c r="AN17" s="8">
        <v>5020.5</v>
      </c>
      <c r="AO17" s="8">
        <v>5024.6000000000004</v>
      </c>
      <c r="AP17" s="8">
        <v>5435</v>
      </c>
      <c r="AQ17" s="8">
        <v>5594</v>
      </c>
      <c r="AR17" s="8">
        <v>5725</v>
      </c>
      <c r="AS17" s="8">
        <v>5687</v>
      </c>
      <c r="AT17" s="8">
        <v>5560.3</v>
      </c>
      <c r="AU17" s="8">
        <v>5866</v>
      </c>
      <c r="AV17" s="8"/>
      <c r="AW17" s="8"/>
      <c r="AX17" s="8"/>
      <c r="AY17" s="8"/>
      <c r="AZ17" s="8"/>
      <c r="BA17" s="8">
        <v>6880.4</v>
      </c>
      <c r="BB17" s="8">
        <v>7003.7879999999996</v>
      </c>
      <c r="BC17" s="8"/>
      <c r="BD17" s="8">
        <v>7776.9</v>
      </c>
      <c r="BE17" s="8">
        <v>7417.6</v>
      </c>
      <c r="BF17" s="8">
        <v>7417.6</v>
      </c>
      <c r="BG17" s="8">
        <v>7417.6</v>
      </c>
      <c r="BH17" s="8">
        <v>7417.6</v>
      </c>
      <c r="BI17" s="8">
        <v>7870.6</v>
      </c>
      <c r="BJ17" s="8">
        <v>7974.5</v>
      </c>
      <c r="BK17" s="8">
        <v>7974.5</v>
      </c>
      <c r="BL17" s="8">
        <v>7974.5</v>
      </c>
      <c r="BM17" s="8">
        <v>7974.5</v>
      </c>
      <c r="BN17" s="8">
        <v>9150</v>
      </c>
      <c r="BO17" s="8">
        <v>9150</v>
      </c>
      <c r="BP17" s="8">
        <v>9150</v>
      </c>
      <c r="BQ17" s="8">
        <v>9150</v>
      </c>
      <c r="BR17" s="8">
        <v>9150</v>
      </c>
      <c r="BS17" s="8">
        <v>9150</v>
      </c>
      <c r="BT17" s="8">
        <v>9150</v>
      </c>
      <c r="BU17" s="8">
        <v>9150</v>
      </c>
      <c r="BV17" s="8">
        <v>9150</v>
      </c>
      <c r="BW17" s="8">
        <v>9150</v>
      </c>
      <c r="BX17" s="8">
        <v>9150</v>
      </c>
      <c r="BY17" s="8">
        <v>9150</v>
      </c>
      <c r="BZ17" s="8">
        <v>9150</v>
      </c>
      <c r="CA17" s="8">
        <v>9150</v>
      </c>
      <c r="CB17" s="8">
        <v>9150</v>
      </c>
      <c r="CC17" s="8">
        <v>9150</v>
      </c>
      <c r="CD17" s="8">
        <v>9150</v>
      </c>
      <c r="CE17" s="8">
        <v>9150</v>
      </c>
      <c r="CF17" s="8">
        <v>9150</v>
      </c>
      <c r="CG17" s="8">
        <v>9150</v>
      </c>
      <c r="CH17" s="8">
        <v>13213.5</v>
      </c>
      <c r="CI17" s="8">
        <v>13213.5</v>
      </c>
    </row>
    <row r="19" spans="2:87" x14ac:dyDescent="0.2">
      <c r="H19" s="14">
        <f>H8-H12</f>
        <v>0</v>
      </c>
      <c r="I19" s="14">
        <f t="shared" ref="I19:BT19" si="3">I8-I12</f>
        <v>0</v>
      </c>
      <c r="J19" s="14">
        <f t="shared" si="3"/>
        <v>-60</v>
      </c>
      <c r="K19" s="14">
        <f t="shared" si="3"/>
        <v>0</v>
      </c>
      <c r="L19" s="14">
        <f t="shared" si="3"/>
        <v>0</v>
      </c>
      <c r="M19" s="14">
        <f t="shared" si="3"/>
        <v>0</v>
      </c>
      <c r="N19" s="14">
        <f t="shared" si="3"/>
        <v>-2045.8999999999996</v>
      </c>
      <c r="O19" s="14">
        <f t="shared" si="3"/>
        <v>0</v>
      </c>
      <c r="P19" s="14">
        <f t="shared" si="3"/>
        <v>0</v>
      </c>
      <c r="Q19" s="14">
        <f t="shared" si="3"/>
        <v>0</v>
      </c>
      <c r="R19" s="14">
        <f t="shared" si="3"/>
        <v>0</v>
      </c>
      <c r="S19" s="14">
        <f t="shared" si="3"/>
        <v>0</v>
      </c>
      <c r="T19" s="14">
        <f t="shared" si="3"/>
        <v>0</v>
      </c>
      <c r="U19" s="14">
        <f t="shared" si="3"/>
        <v>0</v>
      </c>
      <c r="V19" s="14">
        <f t="shared" si="3"/>
        <v>0</v>
      </c>
      <c r="W19" s="14">
        <f t="shared" si="3"/>
        <v>0</v>
      </c>
      <c r="X19" s="14">
        <f t="shared" si="3"/>
        <v>0</v>
      </c>
      <c r="Y19" s="14">
        <f t="shared" si="3"/>
        <v>-0.1000000000003638</v>
      </c>
      <c r="Z19" s="14">
        <f t="shared" si="3"/>
        <v>0</v>
      </c>
      <c r="AA19" s="14">
        <f t="shared" si="3"/>
        <v>0</v>
      </c>
      <c r="AB19" s="14">
        <f t="shared" si="3"/>
        <v>0</v>
      </c>
      <c r="AC19" s="14">
        <f t="shared" si="3"/>
        <v>-0.8999999999996362</v>
      </c>
      <c r="AD19" s="14">
        <f t="shared" si="3"/>
        <v>0</v>
      </c>
      <c r="AE19" s="14">
        <f t="shared" si="3"/>
        <v>-0.50000000000181899</v>
      </c>
      <c r="AF19" s="14">
        <f t="shared" si="3"/>
        <v>0</v>
      </c>
      <c r="AG19" s="14">
        <f t="shared" si="3"/>
        <v>0</v>
      </c>
      <c r="AH19" s="14">
        <f t="shared" si="3"/>
        <v>0</v>
      </c>
      <c r="AI19" s="14">
        <f t="shared" si="3"/>
        <v>0</v>
      </c>
      <c r="AJ19" s="14">
        <f t="shared" si="3"/>
        <v>0</v>
      </c>
      <c r="AK19" s="14">
        <f t="shared" si="3"/>
        <v>0</v>
      </c>
      <c r="AL19" s="14">
        <f t="shared" si="3"/>
        <v>0</v>
      </c>
      <c r="AM19" s="14">
        <f t="shared" si="3"/>
        <v>0</v>
      </c>
      <c r="AN19" s="14">
        <f t="shared" si="3"/>
        <v>0</v>
      </c>
      <c r="AO19" s="14">
        <f t="shared" si="3"/>
        <v>0</v>
      </c>
      <c r="AP19" s="14">
        <f t="shared" si="3"/>
        <v>0</v>
      </c>
      <c r="AQ19" s="14">
        <f t="shared" si="3"/>
        <v>0</v>
      </c>
      <c r="AR19" s="14">
        <f t="shared" si="3"/>
        <v>9.9999999998544808E-2</v>
      </c>
      <c r="AS19" s="14">
        <f t="shared" si="3"/>
        <v>0</v>
      </c>
      <c r="AT19" s="14">
        <f t="shared" si="3"/>
        <v>0</v>
      </c>
      <c r="AU19" s="14">
        <f t="shared" si="3"/>
        <v>0</v>
      </c>
      <c r="AV19" s="14">
        <f t="shared" si="3"/>
        <v>-9.9999999998544808E-2</v>
      </c>
      <c r="AW19" s="14">
        <f t="shared" si="3"/>
        <v>0</v>
      </c>
      <c r="AX19" s="14">
        <f t="shared" si="3"/>
        <v>0</v>
      </c>
      <c r="AY19" s="14">
        <f t="shared" si="3"/>
        <v>0</v>
      </c>
      <c r="AZ19" s="14">
        <f t="shared" si="3"/>
        <v>18971.400000000001</v>
      </c>
      <c r="BA19" s="14">
        <f t="shared" si="3"/>
        <v>0</v>
      </c>
      <c r="BB19" s="14">
        <f t="shared" si="3"/>
        <v>15070.574000000004</v>
      </c>
      <c r="BC19" s="14">
        <f t="shared" si="3"/>
        <v>0</v>
      </c>
      <c r="BD19" s="14">
        <f t="shared" si="3"/>
        <v>9.9999999998544808E-2</v>
      </c>
      <c r="BE19" s="14">
        <f t="shared" si="3"/>
        <v>0</v>
      </c>
      <c r="BF19" s="14">
        <f t="shared" si="3"/>
        <v>-813.79999999999563</v>
      </c>
      <c r="BG19" s="14">
        <f t="shared" si="3"/>
        <v>0</v>
      </c>
      <c r="BH19" s="14">
        <f t="shared" si="3"/>
        <v>0</v>
      </c>
      <c r="BI19" s="14">
        <f t="shared" si="3"/>
        <v>-2.500000000509317E-2</v>
      </c>
      <c r="BJ19" s="14">
        <f t="shared" si="3"/>
        <v>0</v>
      </c>
      <c r="BK19" s="14">
        <f t="shared" si="3"/>
        <v>0</v>
      </c>
      <c r="BL19" s="14">
        <f t="shared" si="3"/>
        <v>0</v>
      </c>
      <c r="BM19" s="14">
        <f t="shared" si="3"/>
        <v>0</v>
      </c>
      <c r="BN19" s="14">
        <f t="shared" si="3"/>
        <v>0</v>
      </c>
      <c r="BO19" s="14">
        <f t="shared" si="3"/>
        <v>0</v>
      </c>
      <c r="BP19" s="14">
        <f t="shared" si="3"/>
        <v>1000</v>
      </c>
      <c r="BQ19" s="14">
        <f t="shared" si="3"/>
        <v>0</v>
      </c>
      <c r="BR19" s="14">
        <f t="shared" si="3"/>
        <v>0</v>
      </c>
      <c r="BS19" s="14">
        <f t="shared" si="3"/>
        <v>9.9999999998544808E-2</v>
      </c>
      <c r="BT19" s="14">
        <f t="shared" si="3"/>
        <v>0</v>
      </c>
      <c r="BU19" s="14">
        <f t="shared" ref="BU19:CI19" si="4">BU8-BU12</f>
        <v>2786.2999999999956</v>
      </c>
      <c r="BV19" s="14">
        <f t="shared" si="4"/>
        <v>0</v>
      </c>
      <c r="BW19" s="14">
        <f t="shared" si="4"/>
        <v>0</v>
      </c>
      <c r="BX19" s="14">
        <f t="shared" si="4"/>
        <v>0</v>
      </c>
      <c r="BY19" s="14">
        <f t="shared" si="4"/>
        <v>0</v>
      </c>
      <c r="BZ19" s="14">
        <f t="shared" si="4"/>
        <v>-72</v>
      </c>
      <c r="CA19" s="14">
        <f t="shared" si="4"/>
        <v>0</v>
      </c>
      <c r="CB19" s="14">
        <f t="shared" si="4"/>
        <v>0</v>
      </c>
      <c r="CC19" s="14">
        <f t="shared" si="4"/>
        <v>0</v>
      </c>
      <c r="CD19" s="14">
        <f t="shared" si="4"/>
        <v>0</v>
      </c>
      <c r="CE19" s="14">
        <f t="shared" si="4"/>
        <v>0</v>
      </c>
      <c r="CF19" s="14">
        <f t="shared" si="4"/>
        <v>0</v>
      </c>
      <c r="CG19" s="14">
        <f t="shared" si="4"/>
        <v>0</v>
      </c>
      <c r="CH19" s="14">
        <f t="shared" si="4"/>
        <v>0</v>
      </c>
      <c r="CI19" s="14">
        <f t="shared" si="4"/>
        <v>0</v>
      </c>
    </row>
  </sheetData>
  <conditionalFormatting sqref="A2:XFD2">
    <cfRule type="duplicateValues" dxfId="3" priority="4"/>
  </conditionalFormatting>
  <conditionalFormatting sqref="E13:E1048576 E1:E11">
    <cfRule type="duplicateValues" dxfId="2" priority="3"/>
  </conditionalFormatting>
  <conditionalFormatting sqref="H19:CI19">
    <cfRule type="cellIs" dxfId="1" priority="1" operator="greaterThan">
      <formula>0.05</formula>
    </cfRule>
    <cfRule type="cellIs" dxfId="0" priority="2" operator="lessThan">
      <formula>-0.05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CGD</vt:lpstr>
      <vt:lpstr>Originel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Humburg, Brett</dc:creator>
  <cp:keywords/>
  <dc:description/>
  <cp:lastModifiedBy>HEND BEN ZEKRI</cp:lastModifiedBy>
  <cp:revision/>
  <dcterms:created xsi:type="dcterms:W3CDTF">2020-08-12T22:10:37Z</dcterms:created>
  <dcterms:modified xsi:type="dcterms:W3CDTF">2026-05-04T09:13:28Z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2024-05-03T20:29:23Z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51c31d6d-81c7-463c-926f-10aada69ca70</vt:lpwstr>
  </property>
  <property fmtid="{D5CDD505-2E9C-101B-9397-08002B2CF9AE}" pid="9" name="MSIP_Label_0c07ed86-5dc5-4593-ad03-a8684b843815_ContentBits">
    <vt:lpwstr>0</vt:lpwstr>
  </property>
</Properties>
</file>