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données fiscales/General Government operations/"/>
    </mc:Choice>
  </mc:AlternateContent>
  <xr:revisionPtr revIDLastSave="29" documentId="14_{E64E85A1-957E-4365-AB86-9AE8C7FDACD0}" xr6:coauthVersionLast="47" xr6:coauthVersionMax="47" xr10:uidLastSave="{E05DBC7C-2BFF-4B61-984C-F6908AB0345A}"/>
  <bookViews>
    <workbookView xWindow="-120" yWindow="-120" windowWidth="20730" windowHeight="11160" xr2:uid="{B5E5CC18-BC86-4733-B5EC-7F91C1E0E93B}"/>
  </bookViews>
  <sheets>
    <sheet name="GG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D7" i="2"/>
</calcChain>
</file>

<file path=xl/sharedStrings.xml><?xml version="1.0" encoding="utf-8"?>
<sst xmlns="http://schemas.openxmlformats.org/spreadsheetml/2006/main" count="103" uniqueCount="67">
  <si>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</si>
  <si>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</si>
  <si>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</si>
  <si>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</si>
  <si>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</si>
  <si>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</si>
  <si>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</si>
  <si>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GGO</t>
  </si>
  <si>
    <t>Dataset</t>
  </si>
  <si>
    <t>REF_AREA</t>
  </si>
  <si>
    <t>TN</t>
  </si>
  <si>
    <t>Country</t>
  </si>
  <si>
    <t>M</t>
  </si>
  <si>
    <t>COUNTERPART_AREA</t>
  </si>
  <si>
    <t>_Z</t>
  </si>
  <si>
    <t xml:space="preserve">Counterpart area </t>
  </si>
  <si>
    <t>Q</t>
  </si>
  <si>
    <t>UNIT_MULT</t>
  </si>
  <si>
    <t>A</t>
  </si>
  <si>
    <t>FREQ</t>
  </si>
  <si>
    <t>COMMENT</t>
  </si>
  <si>
    <t>Source / Observation status</t>
  </si>
  <si>
    <t>Country code</t>
  </si>
  <si>
    <t>Libelle</t>
  </si>
  <si>
    <t>Descriptor</t>
  </si>
  <si>
    <t>Indicator</t>
  </si>
  <si>
    <t>Units</t>
  </si>
  <si>
    <t>Scale</t>
  </si>
  <si>
    <t>Opérations du secteur public</t>
  </si>
  <si>
    <t>General Government Operations</t>
  </si>
  <si>
    <t>GGRG_XDC</t>
  </si>
  <si>
    <t>1. Recettes et Dons</t>
  </si>
  <si>
    <t>1. Revenues and Grants</t>
  </si>
  <si>
    <t>Dinars tunisiens</t>
  </si>
  <si>
    <t>millions</t>
  </si>
  <si>
    <t>TUN_CGO_GGRGP_XDC</t>
  </si>
  <si>
    <t>(privatisation et dons extérieurs)</t>
  </si>
  <si>
    <t>privatization and external grants</t>
  </si>
  <si>
    <t>GGENL_XDC</t>
  </si>
  <si>
    <t>2. Dépenses et Prêts nets Hors principal</t>
  </si>
  <si>
    <t>2. Expenditures and net lending excluding principal</t>
  </si>
  <si>
    <t>GGEID_XDC</t>
  </si>
  <si>
    <t>dont : Intérêts dette intérieure</t>
  </si>
  <si>
    <t>Of which : interest on domestic debt</t>
  </si>
  <si>
    <t>GGEIB_XDC</t>
  </si>
  <si>
    <t>dont : Intérêts dette extérieure</t>
  </si>
  <si>
    <t>Of which : interest on external debt</t>
  </si>
  <si>
    <t>GGB_XDC</t>
  </si>
  <si>
    <t>3. Solde  (Excédent+/Déficit-)</t>
  </si>
  <si>
    <t>3. (Surplus+/Deficit-) balance</t>
  </si>
  <si>
    <t>TUN_GGO_GGBP_XDC</t>
  </si>
  <si>
    <t>Privatization et dons extérieurs</t>
  </si>
  <si>
    <t>GGFD_XDC</t>
  </si>
  <si>
    <t>4. Financement intérieur net</t>
  </si>
  <si>
    <t>4. Net Domestic Financing</t>
  </si>
  <si>
    <t>GGFDB_S_XDC</t>
  </si>
  <si>
    <t>Fin. Int. à Court Terme</t>
  </si>
  <si>
    <t>Short term Domestic  Financing</t>
  </si>
  <si>
    <t>GGFDB_L_XDC</t>
  </si>
  <si>
    <t>Fin. Int. à Moyen &amp; Long Terme</t>
  </si>
  <si>
    <t>Medium and Long term Dosmestic Financing</t>
  </si>
  <si>
    <t>GGFDO_XDC</t>
  </si>
  <si>
    <t>Autres Financement Intérieur</t>
  </si>
  <si>
    <t>Other Domestic Financing</t>
  </si>
  <si>
    <t>GGFB_XDC</t>
  </si>
  <si>
    <t>5. Financement extérieur net</t>
  </si>
  <si>
    <t>5. Net Foreign Financing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</si>
</sst>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</numFmts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0" fontId="7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3" fillId="0" borderId="0" xfId="0" applyFont="1"/>
    <xf numFmtId="0" fontId="4" fillId="2" borderId="9" xfId="0" applyFont="1" applyFill="1" applyBorder="1"/>
    <xf numFmtId="0" fontId="4" fillId="2" borderId="1" xfId="0" applyFont="1" applyFill="1" applyBorder="1"/>
    <xf numFmtId="0" fontId="4" fillId="2" borderId="4" xfId="0" applyFont="1" applyFill="1" applyBorder="1"/>
    <xf numFmtId="0" fontId="4" fillId="2" borderId="6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0" xfId="0" applyFont="1" applyFill="1"/>
    <xf numFmtId="0" fontId="3" fillId="3" borderId="5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5" fillId="0" borderId="0" xfId="0" applyFont="1"/>
    <xf numFmtId="0" fontId="6" fillId="3" borderId="9" xfId="1" applyFill="1" applyBorder="1"/>
    <xf numFmtId="165" fontId="6" fillId="3" borderId="9" xfId="2" applyNumberFormat="1" applyFont="1" applyFill="1" applyBorder="1"/>
    <xf numFmtId="166" fontId="6" fillId="3" borderId="9" xfId="2" applyNumberFormat="1" applyFont="1" applyFill="1" applyBorder="1" applyAlignment="1">
      <alignment horizontal="right" vertical="top"/>
    </xf>
    <xf numFmtId="0" fontId="8" fillId="3" borderId="9" xfId="1" applyFont="1" applyFill="1" applyBorder="1" applyAlignment="1">
      <alignment horizontal="left" vertical="center"/>
    </xf>
    <xf numFmtId="0" fontId="3" fillId="0" borderId="9" xfId="0" applyFont="1" applyBorder="1"/>
    <xf numFmtId="0" fontId="6" fillId="0" borderId="9" xfId="1" applyBorder="1"/>
    <xf numFmtId="0" fontId="8" fillId="0" borderId="9" xfId="1" applyFont="1" applyBorder="1" applyAlignment="1">
      <alignment horizontal="left" vertical="center" indent="1"/>
    </xf>
    <xf numFmtId="165" fontId="6" fillId="0" borderId="9" xfId="2" applyNumberFormat="1" applyFont="1" applyFill="1" applyBorder="1"/>
    <xf numFmtId="166" fontId="6" fillId="0" borderId="9" xfId="2" applyNumberFormat="1" applyFont="1" applyFill="1" applyBorder="1" applyAlignment="1">
      <alignment horizontal="right" vertical="top"/>
    </xf>
    <xf numFmtId="0" fontId="8" fillId="0" borderId="9" xfId="1" applyFont="1" applyBorder="1" applyAlignment="1">
      <alignment horizontal="left" vertical="center" indent="3"/>
    </xf>
  </cellXfs>
  <cellStyles count="6">
    <cellStyle name="Comma 2" xfId="2" xr:uid="{4700C4D6-A147-41A7-AC70-2AF81F191C9E}"/>
    <cellStyle name="Normal" xfId="0" builtinId="0"/>
    <cellStyle name="Normal 2" xfId="3" xr:uid="{20E5BF3E-55A6-48DB-8028-CAA830838FDE}"/>
    <cellStyle name="Normal 3" xfId="1" xr:uid="{2FB5896D-0232-4DAF-A1A9-9F653454FACC}"/>
    <cellStyle name="Normal 4" xfId="4" xr:uid="{0E020F2C-1486-493B-9CFC-09E30A892AF0}"/>
    <cellStyle name="Normal 5" xfId="5" xr:uid="{3D85A56D-F0BF-45E1-A6F0-2B37CFC4CA95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16DC4-2B88-4627-88D9-7A480891E97A}">
  <dimension ref="B1:WKP47"/>
  <sheetViews>
    <sheetView showGridLines="0" tabSelected="1" zoomScale="99" zoomScaleNormal="99" workbookViewId="0">
      <pane xSplit="7" ySplit="11" topLeftCell="AE12" activePane="bottomRight" state="frozen"/>
      <selection pane="topRight" activeCell="H1" sqref="H1"/>
      <selection pane="bottomLeft" activeCell="A12" sqref="A12"/>
      <selection pane="bottomRight" activeCell="AF12" sqref="AF12:AF24"/>
    </sheetView>
  </sheetViews>
  <sheetFormatPr baseColWidth="10" defaultColWidth="8.7109375" defaultRowHeight="12.75" x14ac:dyDescent="0.2"/>
  <cols>
    <col min="1" max="1" width="2.28515625" style="1" customWidth="1"/>
    <col min="2" max="2" width="19.7109375" style="1" bestFit="1" customWidth="1"/>
    <col min="3" max="3" width="46.85546875" style="1" bestFit="1" customWidth="1"/>
    <col min="4" max="4" width="38.28515625" style="1" bestFit="1" customWidth="1"/>
    <col min="5" max="6" width="14.28515625" style="1" bestFit="1" customWidth="1"/>
    <col min="7" max="27" width="8.7109375" style="1" bestFit="1" customWidth="1"/>
    <col min="28" max="28" width="10.5703125" style="1" customWidth="1"/>
    <col min="29" max="29" width="8.7109375" style="1" bestFit="1" customWidth="1"/>
    <col min="30" max="30" width="11" style="1" customWidth="1"/>
    <col min="31" max="31" width="15.42578125" style="1" customWidth="1"/>
    <col min="32" max="16384" width="8.7109375" style="1"/>
  </cols>
  <sheetData>
    <row r="1" spans="2:32 15847:15850" ht="9.4" customHeight="1" thickBot="1" x14ac:dyDescent="0.25"/>
    <row r="2" spans="2:32 15847:15850" x14ac:dyDescent="0.2">
      <c r="B2" s="3" t="s">
        <v>0</v>
      </c>
      <c r="C2" s="6" t="s">
        <v>1</v>
      </c>
      <c r="D2" s="7" t="s">
        <v>2</v>
      </c>
    </row>
    <row r="3" spans="2:32 15847:15850" x14ac:dyDescent="0.2">
      <c r="B3" s="4" t="s">
        <v>3</v>
      </c>
      <c r="C3" s="8" t="s">
        <v>4</v>
      </c>
      <c r="D3" s="9" t="s">
        <v>5</v>
      </c>
    </row>
    <row r="4" spans="2:32 15847:15850" x14ac:dyDescent="0.2">
      <c r="B4" s="4" t="s">
        <v>6</v>
      </c>
      <c r="C4" s="8" t="s">
        <v>7</v>
      </c>
      <c r="D4" s="9" t="s">
        <v>8</v>
      </c>
      <c r="WKM4" s="15"/>
      <c r="WKN4" s="15"/>
      <c r="WKO4" s="15"/>
      <c r="WKP4" s="15"/>
    </row>
    <row r="5" spans="2:32 15847:15850" x14ac:dyDescent="0.2">
      <c r="B5" s="4" t="s">
        <v>9</v>
      </c>
      <c r="C5" s="8" t="s">
        <v>10</v>
      </c>
      <c r="D5" s="9" t="s">
        <v>11</v>
      </c>
      <c r="WKM5" s="15"/>
      <c r="WKN5" s="15" t="s">
        <v>12</v>
      </c>
      <c r="WKO5" s="15">
        <v>0</v>
      </c>
      <c r="WKP5" s="15"/>
    </row>
    <row r="6" spans="2:32 15847:15850" ht="13.5" thickBot="1" x14ac:dyDescent="0.25">
      <c r="B6" s="5" t="s">
        <v>13</v>
      </c>
      <c r="C6" s="10" t="s">
        <v>14</v>
      </c>
      <c r="D6" s="11" t="s">
        <v>15</v>
      </c>
      <c r="WKM6" s="15"/>
      <c r="WKN6" s="15" t="s">
        <v>16</v>
      </c>
      <c r="WKO6" s="15">
        <v>3</v>
      </c>
      <c r="WKP6" s="15"/>
    </row>
    <row r="7" spans="2:32 15847:15850" x14ac:dyDescent="0.2">
      <c r="B7" s="4" t="s">
        <v>17</v>
      </c>
      <c r="C7" s="12">
        <v>6</v>
      </c>
      <c r="D7" s="13" t="str">
        <f>"Scale = "&amp;IF(C7=0,"Unit",(IF(C7=3,"Thousand",(IF(C7=6,"Million",(IF(C7=9,"Billion")))))))</f>
        <v>Scale = Million</v>
      </c>
      <c r="WKM7" s="15"/>
      <c r="WKN7" s="15" t="s">
        <v>18</v>
      </c>
      <c r="WKO7" s="15">
        <v>6</v>
      </c>
      <c r="WKP7" s="15"/>
    </row>
    <row r="8" spans="2:32 15847:15850" x14ac:dyDescent="0.2">
      <c r="B8" s="4" t="s">
        <v>19</v>
      </c>
      <c r="C8" s="8" t="s">
        <v>18</v>
      </c>
      <c r="D8" s="14" t="str">
        <f>"Frequency = "&amp;IF(C8="A","Annual",IF(C8="Q", "Quarterly", "Monthly"))</f>
        <v>Frequency = Annual</v>
      </c>
      <c r="WKM8" s="15"/>
      <c r="WKN8" s="15"/>
      <c r="WKO8" s="15">
        <v>9</v>
      </c>
      <c r="WKP8" s="15"/>
    </row>
    <row r="9" spans="2:32 15847:15850" ht="13.5" thickBot="1" x14ac:dyDescent="0.25">
      <c r="B9" s="5" t="s">
        <v>20</v>
      </c>
      <c r="C9" s="10"/>
      <c r="D9" s="11" t="s">
        <v>21</v>
      </c>
      <c r="WKM9" s="15"/>
      <c r="WKN9" s="15"/>
      <c r="WKO9" s="15"/>
      <c r="WKP9" s="15"/>
    </row>
    <row r="11" spans="2:32 15847:15850" x14ac:dyDescent="0.2">
      <c r="B11" s="2" t="s">
        <v>22</v>
      </c>
      <c r="C11" s="2" t="s">
        <v>23</v>
      </c>
      <c r="D11" s="2" t="s">
        <v>24</v>
      </c>
      <c r="E11" s="2" t="s">
        <v>25</v>
      </c>
      <c r="F11" s="2" t="s">
        <v>26</v>
      </c>
      <c r="G11" s="2" t="s">
        <v>27</v>
      </c>
      <c r="H11" s="2">
        <v>2000</v>
      </c>
      <c r="I11" s="2">
        <v>2001</v>
      </c>
      <c r="J11" s="2">
        <v>2002</v>
      </c>
      <c r="K11" s="2">
        <v>2003</v>
      </c>
      <c r="L11" s="2">
        <v>2004</v>
      </c>
      <c r="M11" s="2">
        <v>2005</v>
      </c>
      <c r="N11" s="2">
        <v>2006</v>
      </c>
      <c r="O11" s="2">
        <v>2007</v>
      </c>
      <c r="P11" s="2">
        <v>2008</v>
      </c>
      <c r="Q11" s="2">
        <v>2009</v>
      </c>
      <c r="R11" s="2">
        <v>2010</v>
      </c>
      <c r="S11" s="2">
        <v>2011</v>
      </c>
      <c r="T11" s="2">
        <v>2012</v>
      </c>
      <c r="U11" s="2">
        <v>2013</v>
      </c>
      <c r="V11" s="2">
        <v>2014</v>
      </c>
      <c r="W11" s="2">
        <v>2015</v>
      </c>
      <c r="X11" s="2">
        <v>2016</v>
      </c>
      <c r="Y11" s="2">
        <v>2017</v>
      </c>
      <c r="Z11" s="2">
        <v>2018</v>
      </c>
      <c r="AA11" s="2">
        <v>2019</v>
      </c>
      <c r="AB11" s="2">
        <v>2020</v>
      </c>
      <c r="AC11" s="2">
        <v>2021</v>
      </c>
      <c r="AD11" s="2">
        <v>2022</v>
      </c>
      <c r="AE11" s="2">
        <v>2023</v>
      </c>
      <c r="AF11" s="2">
        <v>2024</v>
      </c>
    </row>
    <row r="12" spans="2:32 15847:15850" ht="15" x14ac:dyDescent="0.25">
      <c r="B12" s="16"/>
      <c r="C12" s="19" t="s">
        <v>28</v>
      </c>
      <c r="D12" s="19" t="s">
        <v>29</v>
      </c>
      <c r="E12" s="16"/>
      <c r="F12" s="16"/>
      <c r="G12" s="17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20"/>
      <c r="AE12" s="20"/>
      <c r="AF12" s="20"/>
    </row>
    <row r="13" spans="2:32 15847:15850" ht="15" x14ac:dyDescent="0.25">
      <c r="B13" s="21" t="s">
        <v>30</v>
      </c>
      <c r="C13" s="22" t="s">
        <v>31</v>
      </c>
      <c r="D13" s="22" t="s">
        <v>32</v>
      </c>
      <c r="E13" s="21" t="s">
        <v>30</v>
      </c>
      <c r="F13" s="21" t="s">
        <v>33</v>
      </c>
      <c r="G13" s="23" t="s">
        <v>34</v>
      </c>
      <c r="H13" s="24">
        <v>8411.2000000000007</v>
      </c>
      <c r="I13" s="24">
        <v>8653.9</v>
      </c>
      <c r="J13" s="24">
        <v>9736.7000000000007</v>
      </c>
      <c r="K13" s="24">
        <v>9842.7999999999993</v>
      </c>
      <c r="L13" s="24">
        <v>10791.8</v>
      </c>
      <c r="M13" s="24">
        <v>11601.1</v>
      </c>
      <c r="N13" s="24">
        <v>13084.4</v>
      </c>
      <c r="O13" s="24">
        <v>14217.8</v>
      </c>
      <c r="P13" s="24">
        <v>16729.2</v>
      </c>
      <c r="Q13" s="24">
        <v>17314.099999999999</v>
      </c>
      <c r="R13" s="24">
        <v>18868.099999999999</v>
      </c>
      <c r="S13" s="24">
        <v>20516.400000000001</v>
      </c>
      <c r="T13" s="24">
        <v>21627.9</v>
      </c>
      <c r="U13" s="24">
        <v>25429</v>
      </c>
      <c r="V13" s="24">
        <v>27359.4</v>
      </c>
      <c r="W13" s="24">
        <v>27765.599999999999</v>
      </c>
      <c r="X13" s="24">
        <v>28684.799999999999</v>
      </c>
      <c r="Y13" s="24">
        <v>34250.800000000003</v>
      </c>
      <c r="Z13" s="24">
        <v>38562.400000000001</v>
      </c>
      <c r="AA13" s="24">
        <v>44643.200000000004</v>
      </c>
      <c r="AB13" s="24">
        <v>43496.9</v>
      </c>
      <c r="AC13" s="24">
        <v>47879.199999999997</v>
      </c>
      <c r="AD13" s="24">
        <v>54108.4</v>
      </c>
      <c r="AE13" s="24">
        <v>56923.799999999996</v>
      </c>
      <c r="AF13" s="20">
        <v>60926.5</v>
      </c>
    </row>
    <row r="14" spans="2:32 15847:15850" ht="15" x14ac:dyDescent="0.25">
      <c r="B14" s="21" t="s">
        <v>35</v>
      </c>
      <c r="C14" s="25" t="s">
        <v>36</v>
      </c>
      <c r="D14" s="25" t="s">
        <v>37</v>
      </c>
      <c r="E14" s="21" t="s">
        <v>35</v>
      </c>
      <c r="F14" s="21" t="s">
        <v>33</v>
      </c>
      <c r="G14" s="23" t="s">
        <v>34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>
        <v>362</v>
      </c>
      <c r="X14" s="24"/>
      <c r="Y14" s="24"/>
      <c r="Z14" s="24"/>
      <c r="AA14" s="24">
        <v>549.1</v>
      </c>
      <c r="AB14" s="24">
        <v>829.1</v>
      </c>
      <c r="AC14" s="24">
        <v>94.3</v>
      </c>
      <c r="AD14" s="24">
        <v>1423.1</v>
      </c>
      <c r="AE14" s="24">
        <v>700.3</v>
      </c>
      <c r="AF14" s="20">
        <v>625</v>
      </c>
    </row>
    <row r="15" spans="2:32 15847:15850" ht="15" x14ac:dyDescent="0.25">
      <c r="B15" s="21" t="s">
        <v>38</v>
      </c>
      <c r="C15" s="22" t="s">
        <v>39</v>
      </c>
      <c r="D15" s="22" t="s">
        <v>40</v>
      </c>
      <c r="E15" s="21" t="s">
        <v>38</v>
      </c>
      <c r="F15" s="21" t="s">
        <v>33</v>
      </c>
      <c r="G15" s="23" t="s">
        <v>34</v>
      </c>
      <c r="H15" s="24">
        <v>8979.7000000000007</v>
      </c>
      <c r="I15" s="24">
        <v>9554.7999999999993</v>
      </c>
      <c r="J15" s="24">
        <v>10161.4</v>
      </c>
      <c r="K15" s="24">
        <v>10795.8</v>
      </c>
      <c r="L15" s="24">
        <v>11653.2</v>
      </c>
      <c r="M15" s="24">
        <v>12541.8</v>
      </c>
      <c r="N15" s="24">
        <v>13727.8</v>
      </c>
      <c r="O15" s="24">
        <v>15119.1</v>
      </c>
      <c r="P15" s="24">
        <v>17058.599999999999</v>
      </c>
      <c r="Q15" s="24">
        <v>18881.099999999999</v>
      </c>
      <c r="R15" s="24">
        <v>19598.099999999999</v>
      </c>
      <c r="S15" s="24">
        <v>22757.9</v>
      </c>
      <c r="T15" s="24">
        <v>25117.599999999999</v>
      </c>
      <c r="U15" s="24">
        <v>30146.799999999999</v>
      </c>
      <c r="V15" s="24">
        <v>31762.6</v>
      </c>
      <c r="W15" s="24">
        <v>32456.1</v>
      </c>
      <c r="X15" s="24">
        <v>34574.6</v>
      </c>
      <c r="Y15" s="24">
        <v>40324.300000000003</v>
      </c>
      <c r="Z15" s="24">
        <v>44163.6</v>
      </c>
      <c r="AA15" s="24">
        <v>49044.6</v>
      </c>
      <c r="AB15" s="24">
        <v>55276.3</v>
      </c>
      <c r="AC15" s="24">
        <v>58525.5</v>
      </c>
      <c r="AD15" s="24">
        <v>65510.3</v>
      </c>
      <c r="AE15" s="24">
        <v>68962</v>
      </c>
      <c r="AF15" s="20">
        <v>72240.600000000006</v>
      </c>
    </row>
    <row r="16" spans="2:32 15847:15850" ht="15" x14ac:dyDescent="0.25">
      <c r="B16" s="21" t="s">
        <v>41</v>
      </c>
      <c r="C16" s="25" t="s">
        <v>42</v>
      </c>
      <c r="D16" s="25" t="s">
        <v>43</v>
      </c>
      <c r="E16" s="21" t="s">
        <v>41</v>
      </c>
      <c r="F16" s="21" t="s">
        <v>33</v>
      </c>
      <c r="G16" s="23" t="s">
        <v>34</v>
      </c>
      <c r="H16" s="24">
        <v>413.1</v>
      </c>
      <c r="I16" s="24">
        <v>418.5</v>
      </c>
      <c r="J16" s="24">
        <v>403.6</v>
      </c>
      <c r="K16" s="24">
        <v>381.2</v>
      </c>
      <c r="L16" s="24">
        <v>440.9</v>
      </c>
      <c r="M16" s="24">
        <v>494.9</v>
      </c>
      <c r="N16" s="24">
        <v>525</v>
      </c>
      <c r="O16" s="24">
        <v>609.5</v>
      </c>
      <c r="P16" s="24">
        <v>590.20000000000005</v>
      </c>
      <c r="Q16" s="24">
        <v>583.4</v>
      </c>
      <c r="R16" s="24">
        <v>588.5</v>
      </c>
      <c r="S16" s="24">
        <v>622.1</v>
      </c>
      <c r="T16" s="24">
        <v>714.6</v>
      </c>
      <c r="U16" s="24">
        <v>869.7</v>
      </c>
      <c r="V16" s="24">
        <v>974.2</v>
      </c>
      <c r="W16" s="24">
        <v>982.9</v>
      </c>
      <c r="X16" s="24">
        <v>1192.5999999999999</v>
      </c>
      <c r="Y16" s="24">
        <v>1255.5999999999999</v>
      </c>
      <c r="Z16" s="24">
        <v>1516.2</v>
      </c>
      <c r="AA16" s="24">
        <v>1648.7</v>
      </c>
      <c r="AB16" s="24">
        <v>2184.8000000000002</v>
      </c>
      <c r="AC16" s="24">
        <v>2193.9</v>
      </c>
      <c r="AD16" s="24">
        <v>2917.5</v>
      </c>
      <c r="AE16" s="24">
        <v>3621.1</v>
      </c>
      <c r="AF16" s="20">
        <v>4097.7</v>
      </c>
    </row>
    <row r="17" spans="2:32" ht="15" x14ac:dyDescent="0.25">
      <c r="B17" s="21" t="s">
        <v>44</v>
      </c>
      <c r="C17" s="25" t="s">
        <v>45</v>
      </c>
      <c r="D17" s="25" t="s">
        <v>46</v>
      </c>
      <c r="E17" s="21" t="s">
        <v>44</v>
      </c>
      <c r="F17" s="21" t="s">
        <v>33</v>
      </c>
      <c r="G17" s="23" t="s">
        <v>34</v>
      </c>
      <c r="H17" s="24">
        <v>491.7</v>
      </c>
      <c r="I17" s="24">
        <v>489.1</v>
      </c>
      <c r="J17" s="24">
        <v>535.29999999999995</v>
      </c>
      <c r="K17" s="24">
        <v>546.20000000000005</v>
      </c>
      <c r="L17" s="24">
        <v>571.4</v>
      </c>
      <c r="M17" s="24">
        <v>590.20000000000005</v>
      </c>
      <c r="N17" s="24">
        <v>631.5</v>
      </c>
      <c r="O17" s="24">
        <v>600.79999999999995</v>
      </c>
      <c r="P17" s="24">
        <v>580.4</v>
      </c>
      <c r="Q17" s="24">
        <v>620.4</v>
      </c>
      <c r="R17" s="24">
        <v>595</v>
      </c>
      <c r="S17" s="24">
        <v>598.79999999999995</v>
      </c>
      <c r="T17" s="24">
        <v>587.5</v>
      </c>
      <c r="U17" s="24">
        <v>568.20000000000005</v>
      </c>
      <c r="V17" s="24">
        <v>564.29999999999995</v>
      </c>
      <c r="W17" s="24">
        <v>688.1</v>
      </c>
      <c r="X17" s="24">
        <v>821.8</v>
      </c>
      <c r="Y17" s="24">
        <v>1004</v>
      </c>
      <c r="Z17" s="24">
        <v>1282.0999999999999</v>
      </c>
      <c r="AA17" s="24">
        <v>1583.3</v>
      </c>
      <c r="AB17" s="24">
        <v>1573.8</v>
      </c>
      <c r="AC17" s="24">
        <v>1530.6</v>
      </c>
      <c r="AD17" s="24">
        <v>1744.3</v>
      </c>
      <c r="AE17" s="24">
        <v>2199.1</v>
      </c>
      <c r="AF17" s="20">
        <v>2193</v>
      </c>
    </row>
    <row r="18" spans="2:32" ht="15" x14ac:dyDescent="0.25">
      <c r="B18" s="21" t="s">
        <v>47</v>
      </c>
      <c r="C18" s="22" t="s">
        <v>48</v>
      </c>
      <c r="D18" s="22" t="s">
        <v>49</v>
      </c>
      <c r="E18" s="21" t="s">
        <v>47</v>
      </c>
      <c r="F18" s="21" t="s">
        <v>33</v>
      </c>
      <c r="G18" s="23" t="s">
        <v>34</v>
      </c>
      <c r="H18" s="24">
        <v>-568.5</v>
      </c>
      <c r="I18" s="24">
        <v>-900.9</v>
      </c>
      <c r="J18" s="24">
        <v>-424.7</v>
      </c>
      <c r="K18" s="24">
        <v>-953</v>
      </c>
      <c r="L18" s="24">
        <v>-861.4</v>
      </c>
      <c r="M18" s="24">
        <v>-940.7</v>
      </c>
      <c r="N18" s="24">
        <v>-643.4</v>
      </c>
      <c r="O18" s="24">
        <v>-901.3</v>
      </c>
      <c r="P18" s="24">
        <v>-329.4</v>
      </c>
      <c r="Q18" s="24">
        <v>-1567</v>
      </c>
      <c r="R18" s="24">
        <v>-730</v>
      </c>
      <c r="S18" s="24">
        <v>-2241.5</v>
      </c>
      <c r="T18" s="24">
        <v>-3489.7</v>
      </c>
      <c r="U18" s="24">
        <v>-4717.8</v>
      </c>
      <c r="V18" s="24">
        <v>-4403.2</v>
      </c>
      <c r="W18" s="24">
        <v>-4690.5</v>
      </c>
      <c r="X18" s="24">
        <v>-5889.8</v>
      </c>
      <c r="Y18" s="24">
        <v>-6073.5</v>
      </c>
      <c r="Z18" s="24">
        <v>-5601.2</v>
      </c>
      <c r="AA18" s="24">
        <v>-4401.3999999999942</v>
      </c>
      <c r="AB18" s="24">
        <v>-11779.400000000001</v>
      </c>
      <c r="AC18" s="24">
        <v>-10646.300000000003</v>
      </c>
      <c r="AD18" s="24">
        <v>-11401.900000000001</v>
      </c>
      <c r="AE18" s="24">
        <v>-12038.200000000004</v>
      </c>
      <c r="AF18" s="20">
        <v>-11314.100000000006</v>
      </c>
    </row>
    <row r="19" spans="2:32" ht="15" x14ac:dyDescent="0.25">
      <c r="B19" s="21" t="s">
        <v>50</v>
      </c>
      <c r="C19" s="25" t="s">
        <v>51</v>
      </c>
      <c r="D19" s="25" t="s">
        <v>37</v>
      </c>
      <c r="E19" s="21" t="s">
        <v>50</v>
      </c>
      <c r="F19" s="21" t="s">
        <v>33</v>
      </c>
      <c r="G19" s="23" t="s">
        <v>34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>
        <v>709.1</v>
      </c>
      <c r="T19" s="24">
        <v>1738</v>
      </c>
      <c r="U19" s="24">
        <v>1291.9000000000001</v>
      </c>
      <c r="V19" s="24">
        <v>460.4</v>
      </c>
      <c r="W19" s="24">
        <v>362</v>
      </c>
      <c r="X19" s="24">
        <v>656.5</v>
      </c>
      <c r="Y19" s="24">
        <v>0</v>
      </c>
      <c r="Z19" s="24">
        <v>0</v>
      </c>
      <c r="AA19" s="24">
        <v>549.1</v>
      </c>
      <c r="AB19" s="24">
        <v>829.1</v>
      </c>
      <c r="AC19" s="24">
        <v>94.3</v>
      </c>
      <c r="AD19" s="24">
        <v>1423.1</v>
      </c>
      <c r="AE19" s="24">
        <v>700.3</v>
      </c>
      <c r="AF19" s="20">
        <v>625</v>
      </c>
    </row>
    <row r="20" spans="2:32" ht="15" x14ac:dyDescent="0.25">
      <c r="B20" s="21" t="s">
        <v>52</v>
      </c>
      <c r="C20" s="22" t="s">
        <v>53</v>
      </c>
      <c r="D20" s="22" t="s">
        <v>54</v>
      </c>
      <c r="E20" s="21" t="s">
        <v>52</v>
      </c>
      <c r="F20" s="21" t="s">
        <v>33</v>
      </c>
      <c r="G20" s="23" t="s">
        <v>34</v>
      </c>
      <c r="H20" s="24">
        <v>612.5</v>
      </c>
      <c r="I20" s="24">
        <v>-155.1</v>
      </c>
      <c r="J20" s="24">
        <v>-262.8</v>
      </c>
      <c r="K20" s="24">
        <v>144.4</v>
      </c>
      <c r="L20" s="24">
        <v>656</v>
      </c>
      <c r="M20" s="24">
        <v>625</v>
      </c>
      <c r="N20" s="24">
        <v>1582.3</v>
      </c>
      <c r="O20" s="24">
        <v>1331.9</v>
      </c>
      <c r="P20" s="24">
        <v>170.4</v>
      </c>
      <c r="Q20" s="24">
        <v>1587.7</v>
      </c>
      <c r="R20" s="24">
        <v>961.2</v>
      </c>
      <c r="S20" s="24">
        <v>1136.8</v>
      </c>
      <c r="T20" s="24">
        <v>434.9</v>
      </c>
      <c r="U20" s="24">
        <v>1644.2</v>
      </c>
      <c r="V20" s="24">
        <v>1411</v>
      </c>
      <c r="W20" s="24">
        <v>512</v>
      </c>
      <c r="X20" s="24">
        <v>2350.1</v>
      </c>
      <c r="Y20" s="24">
        <v>1355.1</v>
      </c>
      <c r="Z20" s="24">
        <v>1785.9</v>
      </c>
      <c r="AA20" s="24">
        <v>2036.4</v>
      </c>
      <c r="AB20" s="24">
        <v>10466.700000000001</v>
      </c>
      <c r="AC20" s="24">
        <v>9337.7999999999993</v>
      </c>
      <c r="AD20" s="24">
        <v>6573.7</v>
      </c>
      <c r="AE20" s="24">
        <v>12205.400000000001</v>
      </c>
      <c r="AF20" s="20">
        <v>16518.8</v>
      </c>
    </row>
    <row r="21" spans="2:32" ht="15" x14ac:dyDescent="0.25">
      <c r="B21" s="21" t="s">
        <v>55</v>
      </c>
      <c r="C21" s="25" t="s">
        <v>56</v>
      </c>
      <c r="D21" s="25" t="s">
        <v>57</v>
      </c>
      <c r="E21" s="21" t="s">
        <v>55</v>
      </c>
      <c r="F21" s="21" t="s">
        <v>33</v>
      </c>
      <c r="G21" s="23" t="s">
        <v>34</v>
      </c>
      <c r="H21" s="24">
        <v>125</v>
      </c>
      <c r="I21" s="24">
        <v>161.5</v>
      </c>
      <c r="J21" s="24">
        <v>85</v>
      </c>
      <c r="K21" s="24">
        <v>-494.5</v>
      </c>
      <c r="L21" s="24"/>
      <c r="M21" s="24"/>
      <c r="N21" s="24"/>
      <c r="O21" s="24"/>
      <c r="P21" s="24"/>
      <c r="Q21" s="24"/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0">
        <v>0</v>
      </c>
    </row>
    <row r="22" spans="2:32" ht="15" x14ac:dyDescent="0.25">
      <c r="B22" s="21" t="s">
        <v>58</v>
      </c>
      <c r="C22" s="25" t="s">
        <v>59</v>
      </c>
      <c r="D22" s="25" t="s">
        <v>60</v>
      </c>
      <c r="E22" s="21" t="s">
        <v>58</v>
      </c>
      <c r="F22" s="21" t="s">
        <v>33</v>
      </c>
      <c r="G22" s="23" t="s">
        <v>34</v>
      </c>
      <c r="H22" s="24">
        <v>78.5</v>
      </c>
      <c r="I22" s="24">
        <v>102.5</v>
      </c>
      <c r="J22" s="24">
        <v>-289.7</v>
      </c>
      <c r="K22" s="24">
        <v>713.4</v>
      </c>
      <c r="L22" s="24">
        <v>347.2</v>
      </c>
      <c r="M22" s="24">
        <v>-71.099999999999994</v>
      </c>
      <c r="N22" s="24">
        <v>377.1</v>
      </c>
      <c r="O22" s="24">
        <v>115.2</v>
      </c>
      <c r="P22" s="24">
        <v>-624.6</v>
      </c>
      <c r="Q22" s="24">
        <v>145.19999999999999</v>
      </c>
      <c r="R22" s="24">
        <v>-378.4</v>
      </c>
      <c r="S22" s="24">
        <v>883.2</v>
      </c>
      <c r="T22" s="24">
        <v>561.70000000000005</v>
      </c>
      <c r="U22" s="24">
        <v>334.8</v>
      </c>
      <c r="V22" s="24">
        <v>983.5</v>
      </c>
      <c r="W22" s="24">
        <v>-376.1</v>
      </c>
      <c r="X22" s="24">
        <v>2035.7</v>
      </c>
      <c r="Y22" s="24">
        <v>913.4</v>
      </c>
      <c r="Z22" s="24">
        <v>857.6</v>
      </c>
      <c r="AA22" s="24">
        <v>1467.4</v>
      </c>
      <c r="AB22" s="24">
        <v>8008.2</v>
      </c>
      <c r="AC22" s="24">
        <v>1810.1</v>
      </c>
      <c r="AD22" s="24">
        <v>4965.5</v>
      </c>
      <c r="AE22" s="24">
        <v>4959.1000000000004</v>
      </c>
      <c r="AF22" s="20">
        <v>13989.1</v>
      </c>
    </row>
    <row r="23" spans="2:32" ht="15" x14ac:dyDescent="0.25">
      <c r="B23" s="21" t="s">
        <v>61</v>
      </c>
      <c r="C23" s="25" t="s">
        <v>62</v>
      </c>
      <c r="D23" s="25" t="s">
        <v>63</v>
      </c>
      <c r="E23" s="21" t="s">
        <v>61</v>
      </c>
      <c r="F23" s="21" t="s">
        <v>33</v>
      </c>
      <c r="G23" s="23" t="s">
        <v>34</v>
      </c>
      <c r="H23" s="24">
        <v>409</v>
      </c>
      <c r="I23" s="24">
        <v>-419.1</v>
      </c>
      <c r="J23" s="24">
        <v>-58.1</v>
      </c>
      <c r="K23" s="24">
        <v>-74.5</v>
      </c>
      <c r="L23" s="24">
        <v>308.8</v>
      </c>
      <c r="M23" s="24">
        <v>696.1</v>
      </c>
      <c r="N23" s="24">
        <v>1205.2</v>
      </c>
      <c r="O23" s="24">
        <v>1216.7</v>
      </c>
      <c r="P23" s="24">
        <v>795</v>
      </c>
      <c r="Q23" s="24">
        <v>1442.5</v>
      </c>
      <c r="R23" s="24">
        <v>1339.6</v>
      </c>
      <c r="S23" s="24">
        <v>372.2</v>
      </c>
      <c r="T23" s="24">
        <v>-117</v>
      </c>
      <c r="U23" s="24">
        <v>1309.4000000000001</v>
      </c>
      <c r="V23" s="24">
        <v>427.5</v>
      </c>
      <c r="W23" s="24">
        <v>888.1</v>
      </c>
      <c r="X23" s="24">
        <v>314.39999999999998</v>
      </c>
      <c r="Y23" s="24">
        <v>441.7</v>
      </c>
      <c r="Z23" s="24">
        <v>928.3</v>
      </c>
      <c r="AA23" s="24">
        <v>569</v>
      </c>
      <c r="AB23" s="24">
        <v>2458.5</v>
      </c>
      <c r="AC23" s="24">
        <v>7527.7</v>
      </c>
      <c r="AD23" s="24">
        <v>1608.2</v>
      </c>
      <c r="AE23" s="24">
        <v>7246.3</v>
      </c>
      <c r="AF23" s="20">
        <v>2529.6999999999998</v>
      </c>
    </row>
    <row r="24" spans="2:32" ht="15" x14ac:dyDescent="0.25">
      <c r="B24" s="21" t="s">
        <v>64</v>
      </c>
      <c r="C24" s="22" t="s">
        <v>65</v>
      </c>
      <c r="D24" s="22" t="s">
        <v>66</v>
      </c>
      <c r="E24" s="21" t="s">
        <v>64</v>
      </c>
      <c r="F24" s="21" t="s">
        <v>33</v>
      </c>
      <c r="G24" s="23" t="s">
        <v>34</v>
      </c>
      <c r="H24" s="24">
        <v>-44</v>
      </c>
      <c r="I24" s="24">
        <v>1056</v>
      </c>
      <c r="J24" s="24">
        <v>687.5</v>
      </c>
      <c r="K24" s="24">
        <v>808.6</v>
      </c>
      <c r="L24" s="24">
        <v>205.4</v>
      </c>
      <c r="M24" s="24">
        <v>315.7</v>
      </c>
      <c r="N24" s="24">
        <v>-938.9</v>
      </c>
      <c r="O24" s="24">
        <v>-430.6</v>
      </c>
      <c r="P24" s="24">
        <v>159</v>
      </c>
      <c r="Q24" s="24">
        <v>-20.7</v>
      </c>
      <c r="R24" s="24">
        <v>-231.2</v>
      </c>
      <c r="S24" s="24">
        <v>395.6</v>
      </c>
      <c r="T24" s="24">
        <v>1317</v>
      </c>
      <c r="U24" s="24">
        <v>1781.7</v>
      </c>
      <c r="V24" s="24">
        <v>2531.8000000000002</v>
      </c>
      <c r="W24" s="24">
        <v>3816.5</v>
      </c>
      <c r="X24" s="24">
        <v>2883.2</v>
      </c>
      <c r="Y24" s="24">
        <v>4718.3999999999996</v>
      </c>
      <c r="Z24" s="24">
        <v>3815.3</v>
      </c>
      <c r="AA24" s="24">
        <v>1815.9</v>
      </c>
      <c r="AB24" s="24">
        <v>483.6</v>
      </c>
      <c r="AC24" s="24">
        <v>1214.2</v>
      </c>
      <c r="AD24" s="24">
        <v>3405.1</v>
      </c>
      <c r="AE24" s="24">
        <v>-867.5</v>
      </c>
      <c r="AF24" s="20">
        <v>-5829.6999999999935</v>
      </c>
    </row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</sheetData>
  <conditionalFormatting sqref="D7">
    <cfRule type="duplicateValues" dxfId="1" priority="2"/>
  </conditionalFormatting>
  <conditionalFormatting sqref="D8">
    <cfRule type="duplicateValues" dxfId="0" priority="1"/>
  </conditionalFormatting>
  <dataValidations count="2">
    <dataValidation type="list" allowBlank="1" showInputMessage="1" showErrorMessage="1" sqref="C8" xr:uid="{4F9C030C-999A-4DD1-93E5-4125E0B0EF6F}">
      <formula1>$WKN$5:$WKN$7</formula1>
    </dataValidation>
    <dataValidation type="list" allowBlank="1" showErrorMessage="1" prompt="_x000a_" sqref="C7" xr:uid="{FD875193-EF5B-47C9-BCFC-443E614B3E89}">
      <formula1>$WKO$5:$WKO$8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GGO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Humburg, Brett</dc:creator>
  <cp:keywords/>
  <dc:description/>
  <cp:lastModifiedBy>HEND BEN ZEKRI</cp:lastModifiedBy>
  <cp:revision/>
  <dcterms:created xsi:type="dcterms:W3CDTF">2020-08-12T22:10:37Z</dcterms:created>
  <dcterms:modified xsi:type="dcterms:W3CDTF">2025-11-24T14:20:11Z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