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rym_cherif_bct_gov_tn/Documents/Disque D/RCHERIF/PEG/PEG2024/SDMX/"/>
    </mc:Choice>
  </mc:AlternateContent>
  <xr:revisionPtr revIDLastSave="0" documentId="8_{7741B4E4-E0B3-4AB6-BA0B-508B53A73E8A}" xr6:coauthVersionLast="47" xr6:coauthVersionMax="47" xr10:uidLastSave="{00000000-0000-0000-0000-000000000000}"/>
  <bookViews>
    <workbookView xWindow="-120" yWindow="-120" windowWidth="18510" windowHeight="15600" xr2:uid="{00000000-000D-0000-FFFF-FFFF00000000}"/>
  </bookViews>
  <sheets>
    <sheet name="Annual" sheetId="2" r:id="rId1"/>
  </sheets>
  <externalReferences>
    <externalReference r:id="rId2"/>
  </externalReferences>
  <definedNames>
    <definedName name="PeriodList">#REF!</definedName>
    <definedName name="Reporting_Currency_Code">'[1]Report Form'!$S$16</definedName>
    <definedName name="_xlnm.Print_Area" localSheetId="0">Annual!$C$9:$J$395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69" i="2" l="1"/>
  <c r="L323" i="2"/>
  <c r="L173" i="2" l="1"/>
  <c r="L164" i="2"/>
  <c r="J323" i="2" l="1"/>
  <c r="J391" i="2" l="1"/>
  <c r="L18" i="2" l="1"/>
  <c r="L15" i="2" s="1"/>
  <c r="L14" i="2" s="1"/>
  <c r="L27" i="2"/>
  <c r="L24" i="2" s="1"/>
  <c r="L34" i="2"/>
  <c r="L31" i="2" s="1"/>
  <c r="L44" i="2"/>
  <c r="L39" i="2" s="1"/>
  <c r="L47" i="2"/>
  <c r="L53" i="2"/>
  <c r="L56" i="2"/>
  <c r="L59" i="2"/>
  <c r="L62" i="2"/>
  <c r="L66" i="2"/>
  <c r="L67" i="2"/>
  <c r="L68" i="2"/>
  <c r="L71" i="2"/>
  <c r="L79" i="2"/>
  <c r="L74" i="2" s="1"/>
  <c r="L82" i="2"/>
  <c r="L89" i="2"/>
  <c r="L92" i="2"/>
  <c r="L95" i="2"/>
  <c r="L99" i="2"/>
  <c r="L103" i="2"/>
  <c r="L104" i="2"/>
  <c r="L105" i="2"/>
  <c r="L108" i="2"/>
  <c r="L112" i="2"/>
  <c r="L116" i="2"/>
  <c r="L120" i="2"/>
  <c r="L123" i="2"/>
  <c r="L128" i="2"/>
  <c r="L127" i="2" s="1"/>
  <c r="L129" i="2"/>
  <c r="L130" i="2"/>
  <c r="L133" i="2"/>
  <c r="L136" i="2"/>
  <c r="L141" i="2"/>
  <c r="L151" i="2"/>
  <c r="L154" i="2"/>
  <c r="L157" i="2"/>
  <c r="L160" i="2"/>
  <c r="L165" i="2"/>
  <c r="L163" i="2" s="1"/>
  <c r="L166" i="2"/>
  <c r="L169" i="2"/>
  <c r="L176" i="2"/>
  <c r="L179" i="2"/>
  <c r="L182" i="2"/>
  <c r="L186" i="2"/>
  <c r="L187" i="2"/>
  <c r="L188" i="2"/>
  <c r="L191" i="2"/>
  <c r="L195" i="2"/>
  <c r="L202" i="2"/>
  <c r="L206" i="2"/>
  <c r="L205" i="2" s="1"/>
  <c r="L218" i="2"/>
  <c r="L215" i="2" s="1"/>
  <c r="L227" i="2"/>
  <c r="L224" i="2" s="1"/>
  <c r="L234" i="2"/>
  <c r="L231" i="2" s="1"/>
  <c r="L244" i="2"/>
  <c r="L239" i="2" s="1"/>
  <c r="L247" i="2"/>
  <c r="L253" i="2"/>
  <c r="L256" i="2"/>
  <c r="L259" i="2"/>
  <c r="L262" i="2"/>
  <c r="L266" i="2"/>
  <c r="L267" i="2"/>
  <c r="L268" i="2"/>
  <c r="L271" i="2"/>
  <c r="L279" i="2"/>
  <c r="L274" i="2" s="1"/>
  <c r="L282" i="2"/>
  <c r="L289" i="2"/>
  <c r="L292" i="2"/>
  <c r="L295" i="2"/>
  <c r="L299" i="2"/>
  <c r="L303" i="2"/>
  <c r="L302" i="2" s="1"/>
  <c r="L304" i="2"/>
  <c r="L305" i="2"/>
  <c r="L308" i="2"/>
  <c r="L316" i="2"/>
  <c r="L320" i="2"/>
  <c r="L328" i="2"/>
  <c r="L327" i="2" s="1"/>
  <c r="L330" i="2"/>
  <c r="L341" i="2"/>
  <c r="L336" i="2" s="1"/>
  <c r="L351" i="2"/>
  <c r="L354" i="2"/>
  <c r="L357" i="2"/>
  <c r="L360" i="2"/>
  <c r="L364" i="2"/>
  <c r="L365" i="2"/>
  <c r="L366" i="2"/>
  <c r="L369" i="2"/>
  <c r="L373" i="2"/>
  <c r="L376" i="2"/>
  <c r="L379" i="2"/>
  <c r="L382" i="2"/>
  <c r="L386" i="2"/>
  <c r="L385" i="2" s="1"/>
  <c r="L387" i="2"/>
  <c r="L388" i="2"/>
  <c r="L391" i="2"/>
  <c r="L396" i="2"/>
  <c r="L401" i="2"/>
  <c r="L405" i="2"/>
  <c r="L409" i="2"/>
  <c r="L413" i="2"/>
  <c r="L418" i="2"/>
  <c r="L419" i="2"/>
  <c r="L420" i="2"/>
  <c r="L421" i="2"/>
  <c r="L425" i="2"/>
  <c r="L430" i="2"/>
  <c r="L434" i="2"/>
  <c r="L438" i="2"/>
  <c r="L442" i="2"/>
  <c r="L447" i="2"/>
  <c r="L446" i="2" s="1"/>
  <c r="L448" i="2"/>
  <c r="L449" i="2"/>
  <c r="L450" i="2"/>
  <c r="L454" i="2"/>
  <c r="L265" i="2" l="1"/>
  <c r="L185" i="2"/>
  <c r="L172" i="2" s="1"/>
  <c r="L102" i="2"/>
  <c r="L363" i="2"/>
  <c r="L417" i="2"/>
  <c r="L400" i="2" s="1"/>
  <c r="L214" i="2"/>
  <c r="L429" i="2"/>
  <c r="L65" i="2"/>
  <c r="L52" i="2" s="1"/>
  <c r="L38" i="2" s="1"/>
  <c r="L88" i="2"/>
  <c r="L372" i="2"/>
  <c r="L350" i="2"/>
  <c r="L252" i="2"/>
  <c r="L238" i="2" s="1"/>
  <c r="L201" i="2"/>
  <c r="L194" i="2" s="1"/>
  <c r="L150" i="2"/>
  <c r="L311" i="2"/>
  <c r="L288" i="2"/>
  <c r="L111" i="2"/>
  <c r="L86" i="2" l="1"/>
  <c r="L13" i="2" s="1"/>
  <c r="L286" i="2"/>
  <c r="L213" i="2" s="1"/>
  <c r="L12" i="2" l="1"/>
  <c r="G18" i="2" l="1"/>
  <c r="G15" i="2" s="1"/>
  <c r="H18" i="2"/>
  <c r="H15" i="2" s="1"/>
  <c r="I18" i="2"/>
  <c r="I15" i="2" s="1"/>
  <c r="J18" i="2"/>
  <c r="J15" i="2" s="1"/>
  <c r="K18" i="2"/>
  <c r="K15" i="2" s="1"/>
  <c r="K24" i="2"/>
  <c r="G27" i="2"/>
  <c r="G24" i="2" s="1"/>
  <c r="H27" i="2"/>
  <c r="H24" i="2" s="1"/>
  <c r="I27" i="2"/>
  <c r="I24" i="2" s="1"/>
  <c r="J27" i="2"/>
  <c r="J24" i="2" s="1"/>
  <c r="K27" i="2"/>
  <c r="G34" i="2"/>
  <c r="G31" i="2" s="1"/>
  <c r="H34" i="2"/>
  <c r="H31" i="2" s="1"/>
  <c r="I34" i="2"/>
  <c r="I31" i="2" s="1"/>
  <c r="J34" i="2"/>
  <c r="J31" i="2" s="1"/>
  <c r="K34" i="2"/>
  <c r="K31" i="2" s="1"/>
  <c r="G44" i="2"/>
  <c r="G39" i="2" s="1"/>
  <c r="H44" i="2"/>
  <c r="H39" i="2" s="1"/>
  <c r="I44" i="2"/>
  <c r="I39" i="2" s="1"/>
  <c r="J44" i="2"/>
  <c r="J39" i="2" s="1"/>
  <c r="K44" i="2"/>
  <c r="K39" i="2" s="1"/>
  <c r="G47" i="2"/>
  <c r="H47" i="2"/>
  <c r="I47" i="2"/>
  <c r="J47" i="2"/>
  <c r="K47" i="2"/>
  <c r="G53" i="2"/>
  <c r="H53" i="2"/>
  <c r="I53" i="2"/>
  <c r="J53" i="2"/>
  <c r="K53" i="2"/>
  <c r="G56" i="2"/>
  <c r="H56" i="2"/>
  <c r="I56" i="2"/>
  <c r="J56" i="2"/>
  <c r="K56" i="2"/>
  <c r="G59" i="2"/>
  <c r="H59" i="2"/>
  <c r="I59" i="2"/>
  <c r="J59" i="2"/>
  <c r="K59" i="2"/>
  <c r="G62" i="2"/>
  <c r="H62" i="2"/>
  <c r="I62" i="2"/>
  <c r="J62" i="2"/>
  <c r="K62" i="2"/>
  <c r="G66" i="2"/>
  <c r="H66" i="2"/>
  <c r="I66" i="2"/>
  <c r="J66" i="2"/>
  <c r="K66" i="2"/>
  <c r="G67" i="2"/>
  <c r="H67" i="2"/>
  <c r="I67" i="2"/>
  <c r="J67" i="2"/>
  <c r="K67" i="2"/>
  <c r="G68" i="2"/>
  <c r="H68" i="2"/>
  <c r="I68" i="2"/>
  <c r="J68" i="2"/>
  <c r="K68" i="2"/>
  <c r="G71" i="2"/>
  <c r="H71" i="2"/>
  <c r="I71" i="2"/>
  <c r="J71" i="2"/>
  <c r="K71" i="2"/>
  <c r="H74" i="2"/>
  <c r="G79" i="2"/>
  <c r="G74" i="2" s="1"/>
  <c r="H79" i="2"/>
  <c r="I79" i="2"/>
  <c r="I74" i="2" s="1"/>
  <c r="J79" i="2"/>
  <c r="J74" i="2" s="1"/>
  <c r="K79" i="2"/>
  <c r="K74" i="2" s="1"/>
  <c r="G82" i="2"/>
  <c r="H82" i="2"/>
  <c r="I82" i="2"/>
  <c r="J82" i="2"/>
  <c r="K82" i="2"/>
  <c r="G89" i="2"/>
  <c r="H89" i="2"/>
  <c r="I89" i="2"/>
  <c r="J89" i="2"/>
  <c r="K89" i="2"/>
  <c r="G92" i="2"/>
  <c r="H92" i="2"/>
  <c r="I92" i="2"/>
  <c r="J92" i="2"/>
  <c r="K92" i="2"/>
  <c r="G95" i="2"/>
  <c r="H95" i="2"/>
  <c r="I95" i="2"/>
  <c r="J95" i="2"/>
  <c r="K95" i="2"/>
  <c r="G99" i="2"/>
  <c r="H99" i="2"/>
  <c r="I99" i="2"/>
  <c r="J99" i="2"/>
  <c r="K99" i="2"/>
  <c r="G103" i="2"/>
  <c r="H103" i="2"/>
  <c r="I103" i="2"/>
  <c r="J103" i="2"/>
  <c r="K103" i="2"/>
  <c r="G104" i="2"/>
  <c r="H104" i="2"/>
  <c r="I104" i="2"/>
  <c r="J104" i="2"/>
  <c r="K104" i="2"/>
  <c r="G105" i="2"/>
  <c r="H105" i="2"/>
  <c r="I105" i="2"/>
  <c r="J105" i="2"/>
  <c r="K105" i="2"/>
  <c r="G108" i="2"/>
  <c r="H108" i="2"/>
  <c r="I108" i="2"/>
  <c r="J108" i="2"/>
  <c r="K108" i="2"/>
  <c r="G112" i="2"/>
  <c r="H112" i="2"/>
  <c r="I112" i="2"/>
  <c r="J112" i="2"/>
  <c r="K112" i="2"/>
  <c r="G116" i="2"/>
  <c r="H116" i="2"/>
  <c r="I116" i="2"/>
  <c r="J116" i="2"/>
  <c r="K116" i="2"/>
  <c r="G120" i="2"/>
  <c r="H120" i="2"/>
  <c r="I120" i="2"/>
  <c r="J120" i="2"/>
  <c r="K120" i="2"/>
  <c r="G123" i="2"/>
  <c r="H123" i="2"/>
  <c r="I123" i="2"/>
  <c r="J123" i="2"/>
  <c r="K123" i="2"/>
  <c r="G128" i="2"/>
  <c r="H128" i="2"/>
  <c r="I128" i="2"/>
  <c r="J128" i="2"/>
  <c r="K128" i="2"/>
  <c r="K127" i="2" s="1"/>
  <c r="G129" i="2"/>
  <c r="H129" i="2"/>
  <c r="I129" i="2"/>
  <c r="I127" i="2" s="1"/>
  <c r="J129" i="2"/>
  <c r="K129" i="2"/>
  <c r="G130" i="2"/>
  <c r="H130" i="2"/>
  <c r="I130" i="2"/>
  <c r="J130" i="2"/>
  <c r="K130" i="2"/>
  <c r="G133" i="2"/>
  <c r="H133" i="2"/>
  <c r="I133" i="2"/>
  <c r="J133" i="2"/>
  <c r="K133" i="2"/>
  <c r="K136" i="2"/>
  <c r="G141" i="2"/>
  <c r="G136" i="2" s="1"/>
  <c r="H141" i="2"/>
  <c r="H136" i="2" s="1"/>
  <c r="I141" i="2"/>
  <c r="I136" i="2" s="1"/>
  <c r="J141" i="2"/>
  <c r="J136" i="2" s="1"/>
  <c r="K141" i="2"/>
  <c r="G151" i="2"/>
  <c r="H151" i="2"/>
  <c r="I151" i="2"/>
  <c r="J151" i="2"/>
  <c r="K151" i="2"/>
  <c r="G154" i="2"/>
  <c r="H154" i="2"/>
  <c r="I154" i="2"/>
  <c r="J154" i="2"/>
  <c r="K154" i="2"/>
  <c r="G157" i="2"/>
  <c r="H157" i="2"/>
  <c r="I157" i="2"/>
  <c r="J157" i="2"/>
  <c r="K157" i="2"/>
  <c r="G160" i="2"/>
  <c r="H160" i="2"/>
  <c r="I160" i="2"/>
  <c r="J160" i="2"/>
  <c r="K160" i="2"/>
  <c r="G164" i="2"/>
  <c r="H164" i="2"/>
  <c r="I164" i="2"/>
  <c r="J164" i="2"/>
  <c r="K164" i="2"/>
  <c r="G165" i="2"/>
  <c r="H165" i="2"/>
  <c r="H163" i="2" s="1"/>
  <c r="I165" i="2"/>
  <c r="J165" i="2"/>
  <c r="K165" i="2"/>
  <c r="G166" i="2"/>
  <c r="H166" i="2"/>
  <c r="I166" i="2"/>
  <c r="J166" i="2"/>
  <c r="K166" i="2"/>
  <c r="G169" i="2"/>
  <c r="H169" i="2"/>
  <c r="I169" i="2"/>
  <c r="J169" i="2"/>
  <c r="K169" i="2"/>
  <c r="G173" i="2"/>
  <c r="H173" i="2"/>
  <c r="I173" i="2"/>
  <c r="J173" i="2"/>
  <c r="K173" i="2"/>
  <c r="G176" i="2"/>
  <c r="H176" i="2"/>
  <c r="I176" i="2"/>
  <c r="J176" i="2"/>
  <c r="K176" i="2"/>
  <c r="G179" i="2"/>
  <c r="H179" i="2"/>
  <c r="I179" i="2"/>
  <c r="J179" i="2"/>
  <c r="K179" i="2"/>
  <c r="G182" i="2"/>
  <c r="H182" i="2"/>
  <c r="I182" i="2"/>
  <c r="J182" i="2"/>
  <c r="K182" i="2"/>
  <c r="G186" i="2"/>
  <c r="H186" i="2"/>
  <c r="I186" i="2"/>
  <c r="J186" i="2"/>
  <c r="K186" i="2"/>
  <c r="G187" i="2"/>
  <c r="H187" i="2"/>
  <c r="I187" i="2"/>
  <c r="J187" i="2"/>
  <c r="K187" i="2"/>
  <c r="G188" i="2"/>
  <c r="H188" i="2"/>
  <c r="I188" i="2"/>
  <c r="J188" i="2"/>
  <c r="K188" i="2"/>
  <c r="G191" i="2"/>
  <c r="H191" i="2"/>
  <c r="I191" i="2"/>
  <c r="J191" i="2"/>
  <c r="K191" i="2"/>
  <c r="G195" i="2"/>
  <c r="H195" i="2"/>
  <c r="I195" i="2"/>
  <c r="J195" i="2"/>
  <c r="K195" i="2"/>
  <c r="G202" i="2"/>
  <c r="H202" i="2"/>
  <c r="I202" i="2"/>
  <c r="J202" i="2"/>
  <c r="K202" i="2"/>
  <c r="I205" i="2"/>
  <c r="G206" i="2"/>
  <c r="G205" i="2" s="1"/>
  <c r="H206" i="2"/>
  <c r="H205" i="2" s="1"/>
  <c r="I206" i="2"/>
  <c r="J206" i="2"/>
  <c r="J205" i="2" s="1"/>
  <c r="K206" i="2"/>
  <c r="K205" i="2" s="1"/>
  <c r="I215" i="2"/>
  <c r="K215" i="2"/>
  <c r="G218" i="2"/>
  <c r="G215" i="2" s="1"/>
  <c r="H218" i="2"/>
  <c r="H215" i="2" s="1"/>
  <c r="I218" i="2"/>
  <c r="J218" i="2"/>
  <c r="J215" i="2" s="1"/>
  <c r="K218" i="2"/>
  <c r="G227" i="2"/>
  <c r="G224" i="2" s="1"/>
  <c r="H227" i="2"/>
  <c r="H224" i="2" s="1"/>
  <c r="I227" i="2"/>
  <c r="I224" i="2" s="1"/>
  <c r="J227" i="2"/>
  <c r="J224" i="2" s="1"/>
  <c r="K227" i="2"/>
  <c r="K224" i="2" s="1"/>
  <c r="G234" i="2"/>
  <c r="G231" i="2" s="1"/>
  <c r="H234" i="2"/>
  <c r="H231" i="2" s="1"/>
  <c r="I234" i="2"/>
  <c r="I231" i="2" s="1"/>
  <c r="J234" i="2"/>
  <c r="J231" i="2" s="1"/>
  <c r="K234" i="2"/>
  <c r="K231" i="2" s="1"/>
  <c r="G244" i="2"/>
  <c r="G239" i="2" s="1"/>
  <c r="H244" i="2"/>
  <c r="H239" i="2" s="1"/>
  <c r="I244" i="2"/>
  <c r="I239" i="2" s="1"/>
  <c r="J244" i="2"/>
  <c r="J239" i="2" s="1"/>
  <c r="K244" i="2"/>
  <c r="K239" i="2" s="1"/>
  <c r="G247" i="2"/>
  <c r="H247" i="2"/>
  <c r="I247" i="2"/>
  <c r="J247" i="2"/>
  <c r="K247" i="2"/>
  <c r="G253" i="2"/>
  <c r="H253" i="2"/>
  <c r="I253" i="2"/>
  <c r="J253" i="2"/>
  <c r="K253" i="2"/>
  <c r="G256" i="2"/>
  <c r="H256" i="2"/>
  <c r="I256" i="2"/>
  <c r="J256" i="2"/>
  <c r="K256" i="2"/>
  <c r="G259" i="2"/>
  <c r="H259" i="2"/>
  <c r="I259" i="2"/>
  <c r="J259" i="2"/>
  <c r="K259" i="2"/>
  <c r="G262" i="2"/>
  <c r="H262" i="2"/>
  <c r="I262" i="2"/>
  <c r="J262" i="2"/>
  <c r="K262" i="2"/>
  <c r="G266" i="2"/>
  <c r="H266" i="2"/>
  <c r="I266" i="2"/>
  <c r="J266" i="2"/>
  <c r="K266" i="2"/>
  <c r="G267" i="2"/>
  <c r="H267" i="2"/>
  <c r="I267" i="2"/>
  <c r="J267" i="2"/>
  <c r="J265" i="2" s="1"/>
  <c r="K267" i="2"/>
  <c r="G268" i="2"/>
  <c r="H268" i="2"/>
  <c r="I268" i="2"/>
  <c r="J268" i="2"/>
  <c r="K268" i="2"/>
  <c r="G271" i="2"/>
  <c r="H271" i="2"/>
  <c r="I271" i="2"/>
  <c r="J271" i="2"/>
  <c r="K271" i="2"/>
  <c r="G279" i="2"/>
  <c r="G274" i="2" s="1"/>
  <c r="H279" i="2"/>
  <c r="H274" i="2" s="1"/>
  <c r="I279" i="2"/>
  <c r="I274" i="2" s="1"/>
  <c r="J279" i="2"/>
  <c r="J274" i="2" s="1"/>
  <c r="K279" i="2"/>
  <c r="K274" i="2" s="1"/>
  <c r="G282" i="2"/>
  <c r="H282" i="2"/>
  <c r="I282" i="2"/>
  <c r="J282" i="2"/>
  <c r="K282" i="2"/>
  <c r="G289" i="2"/>
  <c r="H289" i="2"/>
  <c r="I289" i="2"/>
  <c r="J289" i="2"/>
  <c r="K289" i="2"/>
  <c r="G292" i="2"/>
  <c r="H292" i="2"/>
  <c r="I292" i="2"/>
  <c r="J292" i="2"/>
  <c r="K292" i="2"/>
  <c r="G295" i="2"/>
  <c r="H295" i="2"/>
  <c r="I295" i="2"/>
  <c r="J295" i="2"/>
  <c r="K295" i="2"/>
  <c r="G299" i="2"/>
  <c r="H299" i="2"/>
  <c r="I299" i="2"/>
  <c r="J299" i="2"/>
  <c r="K299" i="2"/>
  <c r="G303" i="2"/>
  <c r="H303" i="2"/>
  <c r="I303" i="2"/>
  <c r="J303" i="2"/>
  <c r="K303" i="2"/>
  <c r="G304" i="2"/>
  <c r="H304" i="2"/>
  <c r="I304" i="2"/>
  <c r="J304" i="2"/>
  <c r="K304" i="2"/>
  <c r="G305" i="2"/>
  <c r="H305" i="2"/>
  <c r="I305" i="2"/>
  <c r="J305" i="2"/>
  <c r="K305" i="2"/>
  <c r="G308" i="2"/>
  <c r="H308" i="2"/>
  <c r="I308" i="2"/>
  <c r="J308" i="2"/>
  <c r="K308" i="2"/>
  <c r="G312" i="2"/>
  <c r="H312" i="2"/>
  <c r="I312" i="2"/>
  <c r="J312" i="2"/>
  <c r="K312" i="2"/>
  <c r="G316" i="2"/>
  <c r="H316" i="2"/>
  <c r="I316" i="2"/>
  <c r="J316" i="2"/>
  <c r="K316" i="2"/>
  <c r="G320" i="2"/>
  <c r="H320" i="2"/>
  <c r="I320" i="2"/>
  <c r="K320" i="2"/>
  <c r="G323" i="2"/>
  <c r="H323" i="2"/>
  <c r="I323" i="2"/>
  <c r="K323" i="2"/>
  <c r="G328" i="2"/>
  <c r="H328" i="2"/>
  <c r="H327" i="2" s="1"/>
  <c r="I328" i="2"/>
  <c r="I327" i="2" s="1"/>
  <c r="J328" i="2"/>
  <c r="J327" i="2" s="1"/>
  <c r="K328" i="2"/>
  <c r="K327" i="2" s="1"/>
  <c r="G330" i="2"/>
  <c r="H330" i="2"/>
  <c r="I330" i="2"/>
  <c r="J330" i="2"/>
  <c r="K330" i="2"/>
  <c r="G341" i="2"/>
  <c r="G336" i="2" s="1"/>
  <c r="H341" i="2"/>
  <c r="H336" i="2" s="1"/>
  <c r="I341" i="2"/>
  <c r="I336" i="2" s="1"/>
  <c r="J341" i="2"/>
  <c r="J336" i="2" s="1"/>
  <c r="K341" i="2"/>
  <c r="K336" i="2" s="1"/>
  <c r="G351" i="2"/>
  <c r="H351" i="2"/>
  <c r="I351" i="2"/>
  <c r="J351" i="2"/>
  <c r="K351" i="2"/>
  <c r="G354" i="2"/>
  <c r="H354" i="2"/>
  <c r="I354" i="2"/>
  <c r="J354" i="2"/>
  <c r="K354" i="2"/>
  <c r="G357" i="2"/>
  <c r="H357" i="2"/>
  <c r="I357" i="2"/>
  <c r="J357" i="2"/>
  <c r="K357" i="2"/>
  <c r="G360" i="2"/>
  <c r="H360" i="2"/>
  <c r="I360" i="2"/>
  <c r="J360" i="2"/>
  <c r="K360" i="2"/>
  <c r="G364" i="2"/>
  <c r="H364" i="2"/>
  <c r="H363" i="2" s="1"/>
  <c r="I364" i="2"/>
  <c r="J364" i="2"/>
  <c r="K364" i="2"/>
  <c r="G365" i="2"/>
  <c r="H365" i="2"/>
  <c r="I365" i="2"/>
  <c r="J365" i="2"/>
  <c r="K365" i="2"/>
  <c r="G366" i="2"/>
  <c r="H366" i="2"/>
  <c r="I366" i="2"/>
  <c r="J366" i="2"/>
  <c r="K366" i="2"/>
  <c r="G369" i="2"/>
  <c r="H369" i="2"/>
  <c r="I369" i="2"/>
  <c r="J369" i="2"/>
  <c r="G373" i="2"/>
  <c r="H373" i="2"/>
  <c r="I373" i="2"/>
  <c r="J373" i="2"/>
  <c r="K373" i="2"/>
  <c r="G376" i="2"/>
  <c r="H376" i="2"/>
  <c r="I376" i="2"/>
  <c r="J376" i="2"/>
  <c r="K376" i="2"/>
  <c r="G379" i="2"/>
  <c r="H379" i="2"/>
  <c r="I379" i="2"/>
  <c r="J379" i="2"/>
  <c r="K379" i="2"/>
  <c r="G382" i="2"/>
  <c r="H382" i="2"/>
  <c r="I382" i="2"/>
  <c r="J382" i="2"/>
  <c r="K382" i="2"/>
  <c r="G386" i="2"/>
  <c r="H386" i="2"/>
  <c r="H385" i="2" s="1"/>
  <c r="I386" i="2"/>
  <c r="J386" i="2"/>
  <c r="J385" i="2" s="1"/>
  <c r="K386" i="2"/>
  <c r="G387" i="2"/>
  <c r="H387" i="2"/>
  <c r="I387" i="2"/>
  <c r="J387" i="2"/>
  <c r="K387" i="2"/>
  <c r="G388" i="2"/>
  <c r="H388" i="2"/>
  <c r="I388" i="2"/>
  <c r="J388" i="2"/>
  <c r="K388" i="2"/>
  <c r="G391" i="2"/>
  <c r="H391" i="2"/>
  <c r="I391" i="2"/>
  <c r="K391" i="2"/>
  <c r="G396" i="2"/>
  <c r="H396" i="2"/>
  <c r="I396" i="2"/>
  <c r="J396" i="2"/>
  <c r="K396" i="2"/>
  <c r="G401" i="2"/>
  <c r="H401" i="2"/>
  <c r="I401" i="2"/>
  <c r="J401" i="2"/>
  <c r="K401" i="2"/>
  <c r="G405" i="2"/>
  <c r="H405" i="2"/>
  <c r="I405" i="2"/>
  <c r="J405" i="2"/>
  <c r="K405" i="2"/>
  <c r="G409" i="2"/>
  <c r="H409" i="2"/>
  <c r="I409" i="2"/>
  <c r="J409" i="2"/>
  <c r="K409" i="2"/>
  <c r="G413" i="2"/>
  <c r="H413" i="2"/>
  <c r="I413" i="2"/>
  <c r="J413" i="2"/>
  <c r="K413" i="2"/>
  <c r="G418" i="2"/>
  <c r="H418" i="2"/>
  <c r="I418" i="2"/>
  <c r="J418" i="2"/>
  <c r="K418" i="2"/>
  <c r="K417" i="2" s="1"/>
  <c r="G419" i="2"/>
  <c r="H419" i="2"/>
  <c r="I419" i="2"/>
  <c r="J419" i="2"/>
  <c r="K419" i="2"/>
  <c r="G420" i="2"/>
  <c r="H420" i="2"/>
  <c r="I420" i="2"/>
  <c r="J420" i="2"/>
  <c r="K420" i="2"/>
  <c r="G421" i="2"/>
  <c r="H421" i="2"/>
  <c r="I421" i="2"/>
  <c r="J421" i="2"/>
  <c r="K421" i="2"/>
  <c r="G425" i="2"/>
  <c r="H425" i="2"/>
  <c r="I425" i="2"/>
  <c r="J425" i="2"/>
  <c r="K425" i="2"/>
  <c r="G430" i="2"/>
  <c r="H430" i="2"/>
  <c r="I430" i="2"/>
  <c r="J430" i="2"/>
  <c r="K430" i="2"/>
  <c r="G434" i="2"/>
  <c r="H434" i="2"/>
  <c r="I434" i="2"/>
  <c r="J434" i="2"/>
  <c r="K434" i="2"/>
  <c r="G438" i="2"/>
  <c r="H438" i="2"/>
  <c r="I438" i="2"/>
  <c r="J438" i="2"/>
  <c r="K438" i="2"/>
  <c r="G442" i="2"/>
  <c r="H442" i="2"/>
  <c r="I442" i="2"/>
  <c r="J442" i="2"/>
  <c r="K442" i="2"/>
  <c r="G447" i="2"/>
  <c r="G446" i="2" s="1"/>
  <c r="H447" i="2"/>
  <c r="I447" i="2"/>
  <c r="J447" i="2"/>
  <c r="K447" i="2"/>
  <c r="G448" i="2"/>
  <c r="H448" i="2"/>
  <c r="I448" i="2"/>
  <c r="J448" i="2"/>
  <c r="K448" i="2"/>
  <c r="G449" i="2"/>
  <c r="H449" i="2"/>
  <c r="I449" i="2"/>
  <c r="J449" i="2"/>
  <c r="K449" i="2"/>
  <c r="G450" i="2"/>
  <c r="H450" i="2"/>
  <c r="I450" i="2"/>
  <c r="J450" i="2"/>
  <c r="K450" i="2"/>
  <c r="G454" i="2"/>
  <c r="H454" i="2"/>
  <c r="I454" i="2"/>
  <c r="J454" i="2"/>
  <c r="K454" i="2"/>
  <c r="H265" i="2" l="1"/>
  <c r="K163" i="2"/>
  <c r="K150" i="2" s="1"/>
  <c r="K201" i="2"/>
  <c r="H302" i="2"/>
  <c r="G417" i="2"/>
  <c r="G400" i="2" s="1"/>
  <c r="G102" i="2"/>
  <c r="K363" i="2"/>
  <c r="I265" i="2"/>
  <c r="I252" i="2" s="1"/>
  <c r="I238" i="2" s="1"/>
  <c r="J185" i="2"/>
  <c r="G185" i="2"/>
  <c r="K65" i="2"/>
  <c r="H446" i="2"/>
  <c r="H429" i="2" s="1"/>
  <c r="I363" i="2"/>
  <c r="I350" i="2" s="1"/>
  <c r="G302" i="2"/>
  <c r="G385" i="2"/>
  <c r="K194" i="2"/>
  <c r="H65" i="2"/>
  <c r="H150" i="2"/>
  <c r="J65" i="2"/>
  <c r="K214" i="2"/>
  <c r="K385" i="2"/>
  <c r="I302" i="2"/>
  <c r="I417" i="2"/>
  <c r="J446" i="2"/>
  <c r="J429" i="2" s="1"/>
  <c r="K302" i="2"/>
  <c r="J127" i="2"/>
  <c r="J111" i="2" s="1"/>
  <c r="G127" i="2"/>
  <c r="K102" i="2"/>
  <c r="K88" i="2" s="1"/>
  <c r="H102" i="2"/>
  <c r="I65" i="2"/>
  <c r="H14" i="2"/>
  <c r="H214" i="2"/>
  <c r="I446" i="2"/>
  <c r="I429" i="2" s="1"/>
  <c r="H417" i="2"/>
  <c r="H400" i="2" s="1"/>
  <c r="J302" i="2"/>
  <c r="J288" i="2" s="1"/>
  <c r="K288" i="2"/>
  <c r="J214" i="2"/>
  <c r="G363" i="2"/>
  <c r="G350" i="2" s="1"/>
  <c r="I214" i="2"/>
  <c r="K14" i="2"/>
  <c r="J372" i="2"/>
  <c r="H350" i="2"/>
  <c r="G265" i="2"/>
  <c r="G252" i="2" s="1"/>
  <c r="G238" i="2" s="1"/>
  <c r="J163" i="2"/>
  <c r="J150" i="2" s="1"/>
  <c r="J14" i="2"/>
  <c r="K400" i="2"/>
  <c r="K265" i="2"/>
  <c r="K252" i="2" s="1"/>
  <c r="J201" i="2"/>
  <c r="J194" i="2" s="1"/>
  <c r="I185" i="2"/>
  <c r="I172" i="2" s="1"/>
  <c r="I163" i="2"/>
  <c r="I150" i="2" s="1"/>
  <c r="K185" i="2"/>
  <c r="K172" i="2" s="1"/>
  <c r="H185" i="2"/>
  <c r="H288" i="2"/>
  <c r="G172" i="2"/>
  <c r="G163" i="2"/>
  <c r="G150" i="2" s="1"/>
  <c r="J102" i="2"/>
  <c r="J88" i="2" s="1"/>
  <c r="K52" i="2"/>
  <c r="K446" i="2"/>
  <c r="K429" i="2" s="1"/>
  <c r="G429" i="2"/>
  <c r="J417" i="2"/>
  <c r="J400" i="2" s="1"/>
  <c r="I385" i="2"/>
  <c r="J363" i="2"/>
  <c r="J350" i="2" s="1"/>
  <c r="G214" i="2"/>
  <c r="H127" i="2"/>
  <c r="H111" i="2" s="1"/>
  <c r="K111" i="2"/>
  <c r="I102" i="2"/>
  <c r="I88" i="2" s="1"/>
  <c r="J52" i="2"/>
  <c r="J38" i="2" s="1"/>
  <c r="G65" i="2"/>
  <c r="G52" i="2" s="1"/>
  <c r="G38" i="2" s="1"/>
  <c r="J311" i="2"/>
  <c r="I311" i="2"/>
  <c r="G311" i="2"/>
  <c r="G372" i="2"/>
  <c r="K311" i="2"/>
  <c r="H311" i="2"/>
  <c r="J252" i="2"/>
  <c r="I201" i="2"/>
  <c r="I194" i="2" s="1"/>
  <c r="H201" i="2"/>
  <c r="H194" i="2" s="1"/>
  <c r="G201" i="2"/>
  <c r="G194" i="2" s="1"/>
  <c r="H172" i="2"/>
  <c r="J172" i="2"/>
  <c r="G88" i="2"/>
  <c r="H252" i="2"/>
  <c r="H238" i="2" s="1"/>
  <c r="I52" i="2"/>
  <c r="I38" i="2" s="1"/>
  <c r="K372" i="2"/>
  <c r="K238" i="2"/>
  <c r="I111" i="2"/>
  <c r="H52" i="2"/>
  <c r="H38" i="2" s="1"/>
  <c r="I372" i="2"/>
  <c r="K350" i="2"/>
  <c r="H88" i="2"/>
  <c r="I14" i="2"/>
  <c r="H372" i="2"/>
  <c r="I288" i="2"/>
  <c r="G111" i="2"/>
  <c r="J238" i="2"/>
  <c r="I400" i="2"/>
  <c r="G288" i="2"/>
  <c r="K38" i="2"/>
  <c r="G14" i="2"/>
  <c r="H86" i="2" l="1"/>
  <c r="H13" i="2" s="1"/>
  <c r="G86" i="2"/>
  <c r="G13" i="2" s="1"/>
  <c r="J86" i="2"/>
  <c r="J13" i="2" s="1"/>
  <c r="H286" i="2"/>
  <c r="H213" i="2" s="1"/>
  <c r="G286" i="2"/>
  <c r="G213" i="2" s="1"/>
  <c r="J286" i="2"/>
  <c r="J213" i="2" s="1"/>
  <c r="K286" i="2"/>
  <c r="K213" i="2" s="1"/>
  <c r="I86" i="2"/>
  <c r="I13" i="2" s="1"/>
  <c r="I286" i="2"/>
  <c r="I213" i="2" s="1"/>
  <c r="K86" i="2"/>
  <c r="K13" i="2" s="1"/>
  <c r="K12" i="2" l="1"/>
  <c r="H12" i="2"/>
  <c r="J12" i="2"/>
  <c r="G12" i="2"/>
  <c r="I12" i="2"/>
</calcChain>
</file>

<file path=xl/sharedStrings.xml><?xml version="1.0" encoding="utf-8"?>
<sst xmlns="http://schemas.openxmlformats.org/spreadsheetml/2006/main" count="2827" uniqueCount="674">
  <si>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</si>
  <si>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</si>
  <si>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</si>
  <si>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</si>
  <si>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</si>
  <si>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</si>
  <si>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</si>
  <si>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</si>
  <si>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</si>
  <si>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</si>
  <si>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</si>
  <si>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 xml:space="preserve">Counterpart area </t>
  </si>
  <si>
    <t>UNIT_MULT</t>
  </si>
  <si>
    <t>Scale = Million</t>
  </si>
  <si>
    <t>FREQ</t>
  </si>
  <si>
    <t>A</t>
  </si>
  <si>
    <t>Frequency = Annual</t>
  </si>
  <si>
    <t>COMMENT</t>
  </si>
  <si>
    <t>Published</t>
  </si>
  <si>
    <t>Observation status</t>
  </si>
  <si>
    <t>Descriptor</t>
  </si>
  <si>
    <t>Country Code</t>
  </si>
  <si>
    <t>Descripteur</t>
  </si>
  <si>
    <t>Indicator</t>
  </si>
  <si>
    <t>Unit</t>
  </si>
  <si>
    <t>Scale</t>
  </si>
  <si>
    <t>I_BP6_XDC</t>
  </si>
  <si>
    <t>Net International Investment Position</t>
  </si>
  <si>
    <t>Dinars tunisiens</t>
  </si>
  <si>
    <t>millions</t>
  </si>
  <si>
    <t>IA_BP6_XDC</t>
  </si>
  <si>
    <t>Assets</t>
  </si>
  <si>
    <t>IAD_BP6_XDC</t>
  </si>
  <si>
    <t xml:space="preserve">            Direct investment </t>
  </si>
  <si>
    <t>IADE_BP6_XDC</t>
  </si>
  <si>
    <t xml:space="preserve">                  Equity and investment fund shares </t>
  </si>
  <si>
    <t>IADED_BP6_XDC</t>
  </si>
  <si>
    <t xml:space="preserve">                          Direct investor in direct investment  enterprises</t>
  </si>
  <si>
    <t>IADER_BP6_XDC</t>
  </si>
  <si>
    <t xml:space="preserve">                          Direct investment enterprises in direct investor (reverse investment)</t>
  </si>
  <si>
    <t>IADEF_BP6_XDC</t>
  </si>
  <si>
    <t xml:space="preserve">                          Between fellow enterprises</t>
  </si>
  <si>
    <t>IADEFR_BP6_XDC</t>
  </si>
  <si>
    <t xml:space="preserve">                              if ultimate controlling parent is resident</t>
  </si>
  <si>
    <t>IADEFN_BP6_XDC</t>
  </si>
  <si>
    <t xml:space="preserve">                              if ultimate controlling parent is nonresident</t>
  </si>
  <si>
    <t>IADEFU_BP6_XDC</t>
  </si>
  <si>
    <t xml:space="preserve">                              if ultimate controlling parent is unknown</t>
  </si>
  <si>
    <t>IADEIS_BP6_XDC</t>
  </si>
  <si>
    <t xml:space="preserve">                      Of which: Investment fund shares or units </t>
  </si>
  <si>
    <t>IADEISMS_BP6_XDC</t>
  </si>
  <si>
    <t xml:space="preserve">                      Of which: Money market fund shares or units </t>
  </si>
  <si>
    <t>IADD_BP6_XDC</t>
  </si>
  <si>
    <t xml:space="preserve">                  Debt instruments</t>
  </si>
  <si>
    <t>IADDD_BP6_XDC</t>
  </si>
  <si>
    <t xml:space="preserve">                      Direct investor in direct investment enterprises</t>
  </si>
  <si>
    <t>IADDR_BP6_XDC</t>
  </si>
  <si>
    <t xml:space="preserve">                      Direct investment enterprises in direct investor (reverse investment)</t>
  </si>
  <si>
    <t>IADDF_BP6_XDC</t>
  </si>
  <si>
    <t xml:space="preserve">                      Between fellow enterprises</t>
  </si>
  <si>
    <t>IADDFR_BP6_XDC</t>
  </si>
  <si>
    <t xml:space="preserve">                          if ultimate controlling parent is resident</t>
  </si>
  <si>
    <t>IADDFN_BP6_XDC</t>
  </si>
  <si>
    <t xml:space="preserve">                          if ultimate controlling parent is nonresident</t>
  </si>
  <si>
    <t>IADDFU_BP6_XDC</t>
  </si>
  <si>
    <t xml:space="preserve">                          if ultimate controlling parent is unknown</t>
  </si>
  <si>
    <t>IADDDS_BP6_XDC</t>
  </si>
  <si>
    <t xml:space="preserve">                  Of which: Debt securities </t>
  </si>
  <si>
    <t>IADDDSD_BP6_XDC</t>
  </si>
  <si>
    <t>IADDDSR_BP6_XDC</t>
  </si>
  <si>
    <t>IADDDSF_BP6_XDC</t>
  </si>
  <si>
    <t>IADDDSFR_BP6_XDC</t>
  </si>
  <si>
    <t>IADDDSFN_BP6_XDC</t>
  </si>
  <si>
    <t>IADDDSFU_BP6_XDC</t>
  </si>
  <si>
    <t>IAP_BP6_XDC</t>
  </si>
  <si>
    <t xml:space="preserve">          Portfolio investment </t>
  </si>
  <si>
    <t>IAPE_BP6_XDC</t>
  </si>
  <si>
    <t xml:space="preserve">            Equity and investment fund shares </t>
  </si>
  <si>
    <t>IAPECB_BP6_XDC</t>
  </si>
  <si>
    <t xml:space="preserve">                Central bank</t>
  </si>
  <si>
    <t>IAPEMA_BP6_XDC</t>
  </si>
  <si>
    <t xml:space="preserve">                Monetary authorities (where relevant)</t>
  </si>
  <si>
    <t>IAPEDC_BP6_XDC</t>
  </si>
  <si>
    <t xml:space="preserve">                Deposit-taking corporations, except central bank</t>
  </si>
  <si>
    <t>IAPEG_BP6_XDC</t>
  </si>
  <si>
    <t xml:space="preserve">                General government</t>
  </si>
  <si>
    <t>IAPEO_BP6_XDC</t>
  </si>
  <si>
    <t xml:space="preserve">                Other sectors</t>
  </si>
  <si>
    <t>IAPEOF_BP6_XDC</t>
  </si>
  <si>
    <t xml:space="preserve">                    Other financial corporations</t>
  </si>
  <si>
    <t>IAPEONF_BP6_XDC</t>
  </si>
  <si>
    <t xml:space="preserve">                    Nonfinancial corporations, households, and NPISHs</t>
  </si>
  <si>
    <t>IAPEEO_BP6_XDC</t>
  </si>
  <si>
    <t xml:space="preserve">                Equity securities other than investment fund shares </t>
  </si>
  <si>
    <t>IAPEEOL_BP6_XDC</t>
  </si>
  <si>
    <t xml:space="preserve">                    Listed </t>
  </si>
  <si>
    <t>IAPEEOU_BP6_XDC</t>
  </si>
  <si>
    <t xml:space="preserve">                    Unlisted </t>
  </si>
  <si>
    <t>IAPEIS_BP6_XDC</t>
  </si>
  <si>
    <t xml:space="preserve">                Investment fund shares or units </t>
  </si>
  <si>
    <t>IAPEISMS_BP6_XDC</t>
  </si>
  <si>
    <t xml:space="preserve">                    Of which: Money market fund shares or units </t>
  </si>
  <si>
    <t>IAPD_BP6_XDC</t>
  </si>
  <si>
    <t xml:space="preserve">            Debt securities </t>
  </si>
  <si>
    <t>IAPDCB_BP6_XDC</t>
  </si>
  <si>
    <t>IAPDCB_S_BP6_XDC</t>
  </si>
  <si>
    <t xml:space="preserve">                    Short-term</t>
  </si>
  <si>
    <t>IAPDCB_L_BP6_XDC</t>
  </si>
  <si>
    <t xml:space="preserve">                    Long-term</t>
  </si>
  <si>
    <t>IAPDMA_BP6_XDC</t>
  </si>
  <si>
    <t>IAPDMA_S_BP6_XDC</t>
  </si>
  <si>
    <t>IAPDMA_L_BP6_XDC</t>
  </si>
  <si>
    <t>IAPDDC_BP6_XDC</t>
  </si>
  <si>
    <t>IAPDDC_S_BP6_XDC</t>
  </si>
  <si>
    <t>IAPDDC_L_BP6_XDC</t>
  </si>
  <si>
    <t>IAPDG_BP6_XDC</t>
  </si>
  <si>
    <t>IAPDG_S_BP6_XDC</t>
  </si>
  <si>
    <t>IAPDG_L_BP6_XDC</t>
  </si>
  <si>
    <t>IAPDO_BP6_XDC</t>
  </si>
  <si>
    <t>IAPDO_S_BP6_XDC</t>
  </si>
  <si>
    <t>IAPDO_L_BP6_XDC</t>
  </si>
  <si>
    <t>IAPDOF_BP6_XDC</t>
  </si>
  <si>
    <t>IAPDOF_S_BP6_XDC</t>
  </si>
  <si>
    <t xml:space="preserve">                        Short-term</t>
  </si>
  <si>
    <t>IAPDOF_L_BP6_XDC</t>
  </si>
  <si>
    <t xml:space="preserve">                        Long-term</t>
  </si>
  <si>
    <t>IAPDONF_BP6_XDC</t>
  </si>
  <si>
    <t>IAPDONF_S_BP6_XDC</t>
  </si>
  <si>
    <t>IAPDONF_L_BP6_XDC</t>
  </si>
  <si>
    <t>IADF_BP6_XDC</t>
  </si>
  <si>
    <t xml:space="preserve">      Financial derivatives (other than reserves) and employee stock options </t>
  </si>
  <si>
    <t>IADFCB_BP6_XDC</t>
  </si>
  <si>
    <t xml:space="preserve">              Central bank</t>
  </si>
  <si>
    <t>IADFMA_BP6_XDC</t>
  </si>
  <si>
    <t xml:space="preserve">               Monetary authorities (where relevant)</t>
  </si>
  <si>
    <t>IADFDC_BP6_XDC</t>
  </si>
  <si>
    <t xml:space="preserve">              Deposit-taking corporations, except the central bank</t>
  </si>
  <si>
    <t>IADFG_BP6_XDC</t>
  </si>
  <si>
    <t xml:space="preserve">              General government</t>
  </si>
  <si>
    <t>IADFO_BP6_XDC</t>
  </si>
  <si>
    <t xml:space="preserve">              Other sectors</t>
  </si>
  <si>
    <t>IADFOF_BP6_XDC</t>
  </si>
  <si>
    <t xml:space="preserve">                  Other financial corporations</t>
  </si>
  <si>
    <t>IADFONF_BP6_XDC</t>
  </si>
  <si>
    <t xml:space="preserve">                  Nonfinancial corporations, households, NPISHs</t>
  </si>
  <si>
    <t>IADFFD_BP6_XDC</t>
  </si>
  <si>
    <t xml:space="preserve">              Financial derivatives (other than reserves) </t>
  </si>
  <si>
    <t>IADFFDOP_BP6_XDC</t>
  </si>
  <si>
    <t xml:space="preserve">                    Options </t>
  </si>
  <si>
    <t>IADFFDFC_BP6_XDC</t>
  </si>
  <si>
    <t xml:space="preserve">                    Forward-type contracts </t>
  </si>
  <si>
    <t>IADFESO_BP6_XDC</t>
  </si>
  <si>
    <t xml:space="preserve">              Employee stock options </t>
  </si>
  <si>
    <t>IAO_BP6_XDC</t>
  </si>
  <si>
    <t xml:space="preserve">      Other investment </t>
  </si>
  <si>
    <t>IAOE_BP6_XDC</t>
  </si>
  <si>
    <t xml:space="preserve">          Other equity </t>
  </si>
  <si>
    <t>IAOCD_BP6_XDC</t>
  </si>
  <si>
    <t xml:space="preserve">          Currency and deposits </t>
  </si>
  <si>
    <t>IAOCDCB_BP6_XDC</t>
  </si>
  <si>
    <t xml:space="preserve">                  Central banks</t>
  </si>
  <si>
    <t>IAOCDCB_S_BP6_XDC</t>
  </si>
  <si>
    <t xml:space="preserve">                      Short-term</t>
  </si>
  <si>
    <t>IAOCDCB_L_BP6_XDC</t>
  </si>
  <si>
    <t xml:space="preserve">                      Long-term</t>
  </si>
  <si>
    <t>IAOCDMA_BP6_XDC</t>
  </si>
  <si>
    <t xml:space="preserve">                  Monetary authorities (where relevant)</t>
  </si>
  <si>
    <t>IAOCDMA_S_BP6_XDC</t>
  </si>
  <si>
    <t>IAOCDMA_L_BP6_XDC</t>
  </si>
  <si>
    <t>IAOCDDC_BP6_XDC</t>
  </si>
  <si>
    <t xml:space="preserve">                  Deposit-taking corporations, except central bank</t>
  </si>
  <si>
    <t>IAOCDDC_S_BP6_XDC</t>
  </si>
  <si>
    <t>IAOCDDC_L_BP6_XDC</t>
  </si>
  <si>
    <t>IAOCDDCIP_BP6_XDC</t>
  </si>
  <si>
    <t xml:space="preserve">                          Of which: Interbank positions</t>
  </si>
  <si>
    <t>IAOCDG_BP6_XDC</t>
  </si>
  <si>
    <t xml:space="preserve">                  General government</t>
  </si>
  <si>
    <t>IAOCDG_S_BP6_XDC</t>
  </si>
  <si>
    <t>IAOCDG_L_BP6_XDC</t>
  </si>
  <si>
    <t>IAOCDO_BP6_XDC</t>
  </si>
  <si>
    <t xml:space="preserve">                  Other sectors</t>
  </si>
  <si>
    <t>IAOCDO_S_BP6_XDC</t>
  </si>
  <si>
    <t>IAOCDO_L_BP6_XDC</t>
  </si>
  <si>
    <t>IAOCDOF_BP6_XDC</t>
  </si>
  <si>
    <t xml:space="preserve">                      Other financial corporations</t>
  </si>
  <si>
    <t>IAOCDOF_S_BP6_XDC</t>
  </si>
  <si>
    <t xml:space="preserve">                          Short-term</t>
  </si>
  <si>
    <t>IAOCDOF_L_BP6_XDC</t>
  </si>
  <si>
    <t xml:space="preserve">                          Long-term</t>
  </si>
  <si>
    <t>IAOCDONF_BP6_XDC</t>
  </si>
  <si>
    <t xml:space="preserve">                      Nonfinancial corporations, households, NPISHs</t>
  </si>
  <si>
    <t>IAOCDONF_S_BP6_XDC</t>
  </si>
  <si>
    <t>IAOCDONF_L_BP6_XDC</t>
  </si>
  <si>
    <t>IAOLN_BP6_XDC</t>
  </si>
  <si>
    <t xml:space="preserve">          Loans </t>
  </si>
  <si>
    <t>IAOLNCB_BP6_XDC</t>
  </si>
  <si>
    <t xml:space="preserve">                  Central bank</t>
  </si>
  <si>
    <t>IAOLNCBIMF_BP6_XDC</t>
  </si>
  <si>
    <t xml:space="preserve">                      Credit and loans with the IMF (other than reserves)</t>
  </si>
  <si>
    <t>IAOLNCB_S_BP6_XDC</t>
  </si>
  <si>
    <t xml:space="preserve">                      Other short-term</t>
  </si>
  <si>
    <t>IAOLNCB_L_BP6_XDC</t>
  </si>
  <si>
    <t xml:space="preserve">                      Other long-term</t>
  </si>
  <si>
    <t>IAOLNMA_BP6_XDC</t>
  </si>
  <si>
    <t>IAOLNMAIMF_BP6_XDC</t>
  </si>
  <si>
    <t>IAOLNMA_S_BP6_XDC</t>
  </si>
  <si>
    <t>IAOLNMA_L_BP6_XDC</t>
  </si>
  <si>
    <t>IAOLNDC_BP6_XDC</t>
  </si>
  <si>
    <t xml:space="preserve">                  Deposit-taking corporations, except the central bank</t>
  </si>
  <si>
    <t>IAOLNDC_S_BP6_XDC</t>
  </si>
  <si>
    <t>IAOLNDC_L_BP6_XDC</t>
  </si>
  <si>
    <t>IAOLNG_BP6_XDC</t>
  </si>
  <si>
    <t>IAOLNGIMF_BP6_XDC</t>
  </si>
  <si>
    <t>IAOLNG_S_BP6_XDC</t>
  </si>
  <si>
    <t>IAOLNG_L_BP6_XDC</t>
  </si>
  <si>
    <t>IAOLNO_BP6_XDC</t>
  </si>
  <si>
    <t>IAOLNO_S_BP6_XDC</t>
  </si>
  <si>
    <t>IAOLNO_L_BP6_XDC</t>
  </si>
  <si>
    <t>IAOLNOF_BP6_XDC</t>
  </si>
  <si>
    <t>IAOLNOF_S_BP6_XDC</t>
  </si>
  <si>
    <t>IAOLNOF_L_BP6_XDC</t>
  </si>
  <si>
    <t>IAOLNONF_BP6_XDC</t>
  </si>
  <si>
    <t xml:space="preserve">                      Nonfinancial corporations, households, and NPISHs</t>
  </si>
  <si>
    <t>IAOLNONF_S_BP6_XDC</t>
  </si>
  <si>
    <t>IAOLNONF_L_BP6_XDC</t>
  </si>
  <si>
    <t>IAOPC_BP6_XDC</t>
  </si>
  <si>
    <t xml:space="preserve">          Insurance, pension, and standardized guarantee schemes </t>
  </si>
  <si>
    <t>IAOPCCB_BP6_XDC</t>
  </si>
  <si>
    <t>IAOPCMA_BP6_XDC</t>
  </si>
  <si>
    <t>IAOPCDC_BP6_XDC</t>
  </si>
  <si>
    <t>IAOPCG_BP6_XDC</t>
  </si>
  <si>
    <t>IAOPCO_BP6_XDC</t>
  </si>
  <si>
    <t>IAOPCOF_BP6_XDC</t>
  </si>
  <si>
    <t>IAOPCONF_BP6_XDC</t>
  </si>
  <si>
    <t>IAOPCNR_BP6_XDC</t>
  </si>
  <si>
    <t xml:space="preserve">                  Nonlife insurance technical reserves </t>
  </si>
  <si>
    <t>IAOPCLE_BP6_XDC</t>
  </si>
  <si>
    <t xml:space="preserve">                  Life insurance and annuity entitlements </t>
  </si>
  <si>
    <t>IAOPCPE_BP6_XDC</t>
  </si>
  <si>
    <t xml:space="preserve">                  Pension entitlements </t>
  </si>
  <si>
    <t>IAOPCCP_BP6_XDC</t>
  </si>
  <si>
    <t xml:space="preserve">                  Claims of pension funds on sponsors </t>
  </si>
  <si>
    <t>IAOPCNB_BP6_XDC</t>
  </si>
  <si>
    <t xml:space="preserve">                  Entitlements to nonpension benefits </t>
  </si>
  <si>
    <t>IAOPCPG_BP6_XDC</t>
  </si>
  <si>
    <t xml:space="preserve">                  Provisions for calls under standardized guarantees </t>
  </si>
  <si>
    <t>IAOT_BP6_XDC</t>
  </si>
  <si>
    <t xml:space="preserve">          Trade credit and advances </t>
  </si>
  <si>
    <t>IAOTCB_BP6_XDC</t>
  </si>
  <si>
    <t>IAOTCB_S_BP6_XDC</t>
  </si>
  <si>
    <t>IAOTCB_L_BP6_XDC</t>
  </si>
  <si>
    <t>IAOTMA_BP6_XDC</t>
  </si>
  <si>
    <t>IAOTMA_S_BP6_XDC</t>
  </si>
  <si>
    <t>IAOTMA_L_BP6_XDC</t>
  </si>
  <si>
    <t>IAOTDC_BP6_XDC</t>
  </si>
  <si>
    <t>IAOTDC_S_BP6_XDC</t>
  </si>
  <si>
    <t>IAOTDC_L_BP6_XDC</t>
  </si>
  <si>
    <t>IAOTG_BP6_XDC</t>
  </si>
  <si>
    <t>IAOTG_S_BP6_XDC</t>
  </si>
  <si>
    <t>IAOTG_L_BP6_XDC</t>
  </si>
  <si>
    <t>IAOTO_BP6_XDC</t>
  </si>
  <si>
    <t>IAOTO_S_BP6_XDC</t>
  </si>
  <si>
    <t>IAOTO_L_BP6_XDC</t>
  </si>
  <si>
    <t>IAOTOF_BP6_XDC</t>
  </si>
  <si>
    <t>IAOTOF_S_BP6_XDC</t>
  </si>
  <si>
    <t>IAOTOF_L_BP6_XDC</t>
  </si>
  <si>
    <t>IAOTONF_BP6_XDC</t>
  </si>
  <si>
    <t>IAOTONF_S_BP6_XDC</t>
  </si>
  <si>
    <t>IAOTONF_L_BP6_XDC</t>
  </si>
  <si>
    <t>IAOR_BP6_XDC</t>
  </si>
  <si>
    <t xml:space="preserve">          Other accounts receivable</t>
  </si>
  <si>
    <t>IAORCB_BP6_XDC</t>
  </si>
  <si>
    <t>IAORCB_S_BP6_XDC</t>
  </si>
  <si>
    <t>IAORCB_L_BP6_XDC</t>
  </si>
  <si>
    <t>IAORMA_BP6_XDC</t>
  </si>
  <si>
    <t>IAORMA_S_BP6_XDC</t>
  </si>
  <si>
    <t>IAORMA_L_BP6_XDC</t>
  </si>
  <si>
    <t>IAORDC_BP6_XDC</t>
  </si>
  <si>
    <t>IAORDC_S_BP6_XDC</t>
  </si>
  <si>
    <t>IAORDC_L_BP6_XDC</t>
  </si>
  <si>
    <t>IAORG_BP6_XDC</t>
  </si>
  <si>
    <t>IAORG_S_BP6_XDC</t>
  </si>
  <si>
    <t>IAORG_L_BP6_XDC</t>
  </si>
  <si>
    <t>IAORO_BP6_XDC</t>
  </si>
  <si>
    <t>IAORO_S_BP6_XDC</t>
  </si>
  <si>
    <t>IAORO_L_BP6_XDC</t>
  </si>
  <si>
    <t>IAOROF_BP6_XDC</t>
  </si>
  <si>
    <t>IAOROF_S_BP6_XDC</t>
  </si>
  <si>
    <t>IAOROF_L_BP6_XDC</t>
  </si>
  <si>
    <t>IAORONF_BP6_XDC</t>
  </si>
  <si>
    <t>IAORONF_S_BP6_XDC</t>
  </si>
  <si>
    <t>IAORONF_L_BP6_XDC</t>
  </si>
  <si>
    <t>IAR_BP6_XDC</t>
  </si>
  <si>
    <t xml:space="preserve">      Reserve assets </t>
  </si>
  <si>
    <t>IARMG_BP6_XDC</t>
  </si>
  <si>
    <t xml:space="preserve">          Monetary gold </t>
  </si>
  <si>
    <t>IARMGGB_BP6_XDC</t>
  </si>
  <si>
    <t xml:space="preserve">              Gold bullion</t>
  </si>
  <si>
    <t>IARMGUG_BP6_XDC</t>
  </si>
  <si>
    <t xml:space="preserve">              Unallocated gold accounts</t>
  </si>
  <si>
    <t>IARMGCC_BP6_XDC</t>
  </si>
  <si>
    <t xml:space="preserve">            Of which: Monetary gold under swap for cash collateral</t>
  </si>
  <si>
    <t>IARSDR_BP6_XDC</t>
  </si>
  <si>
    <t xml:space="preserve">          Special drawing rights </t>
  </si>
  <si>
    <t>IARIMF_BP6_XDC</t>
  </si>
  <si>
    <t xml:space="preserve">          Reserve position in the IMF</t>
  </si>
  <si>
    <t>IARO_BP6_XDC</t>
  </si>
  <si>
    <t xml:space="preserve">          Other reserve assets</t>
  </si>
  <si>
    <t>IAROCD_BP6_XDC</t>
  </si>
  <si>
    <t xml:space="preserve">              Currency and deposits</t>
  </si>
  <si>
    <t>IAROCDMA_BP6_XDC</t>
  </si>
  <si>
    <t xml:space="preserve">                  Claims on monetary authorities</t>
  </si>
  <si>
    <t>IAROCDO_BP6_XDC</t>
  </si>
  <si>
    <t xml:space="preserve">                  Claims on other entities</t>
  </si>
  <si>
    <t>IAROS_BP6_XDC</t>
  </si>
  <si>
    <t xml:space="preserve">              Securities</t>
  </si>
  <si>
    <t>IAROSD_BP6_XDC</t>
  </si>
  <si>
    <t xml:space="preserve">                  Debt securities </t>
  </si>
  <si>
    <t>IAROSD_S_BP6_XDC</t>
  </si>
  <si>
    <t xml:space="preserve">                      Short-term </t>
  </si>
  <si>
    <t>IAROSD_L_BP6_XDC</t>
  </si>
  <si>
    <t xml:space="preserve">                      Long-term </t>
  </si>
  <si>
    <t>IAROSE_BP6_XDC</t>
  </si>
  <si>
    <t>IAROSECC_BP6_XDC</t>
  </si>
  <si>
    <t xml:space="preserve">                    Of which: Securities under repo for cash collateral</t>
  </si>
  <si>
    <t>IAROFD_BP6_XDC</t>
  </si>
  <si>
    <t xml:space="preserve">              Financial derivatives </t>
  </si>
  <si>
    <t>IAROO_BP6_XDC</t>
  </si>
  <si>
    <t xml:space="preserve">               Other claims</t>
  </si>
  <si>
    <t>IL_BP6_XDC</t>
  </si>
  <si>
    <t>Liabilities</t>
  </si>
  <si>
    <t>ILD_BP6_XDC</t>
  </si>
  <si>
    <t xml:space="preserve">    Direct investment </t>
  </si>
  <si>
    <t>ILDE_BP6_XDC</t>
  </si>
  <si>
    <t>ILDED_BP6_XDC</t>
  </si>
  <si>
    <t>ILDER_BP6_XDC</t>
  </si>
  <si>
    <t>ILDEF_BP6_XDC</t>
  </si>
  <si>
    <t>ILDEFR_BP6_XDC</t>
  </si>
  <si>
    <t>ILDEFN_BP6_XDC</t>
  </si>
  <si>
    <t>ILDEFU_BP6_XDC</t>
  </si>
  <si>
    <t>ILDEIS_BP6_XDC</t>
  </si>
  <si>
    <t>ILDEISMS_BP6_XDC</t>
  </si>
  <si>
    <t>ILDD_BP6_XDC</t>
  </si>
  <si>
    <t>ILDDD_BP6_XDC</t>
  </si>
  <si>
    <t>ILDDR_BP6_XDC</t>
  </si>
  <si>
    <t>ILDDF_BP6_XDC</t>
  </si>
  <si>
    <t>ILDDFR_BP6_XDC</t>
  </si>
  <si>
    <t>ILDDFN_BP6_XDC</t>
  </si>
  <si>
    <t>ILDDFU_BP6_XDC</t>
  </si>
  <si>
    <t>ILDDDS_BP6_XDC</t>
  </si>
  <si>
    <t xml:space="preserve">                      Of which: Debt securities </t>
  </si>
  <si>
    <t>ILDDDSD_BP6_XDC</t>
  </si>
  <si>
    <t>ILDDDSR_BP6_XDC</t>
  </si>
  <si>
    <t>ILDDDSF_BP6_XDC</t>
  </si>
  <si>
    <t>ILDDDSFR_BP6_XDC</t>
  </si>
  <si>
    <t>ILDDDSFN_BP6_XDC</t>
  </si>
  <si>
    <t>ILDDDSFU_BP6_XDC</t>
  </si>
  <si>
    <t>ILP_BP6_XDC</t>
  </si>
  <si>
    <t xml:space="preserve">    Portfolio investment </t>
  </si>
  <si>
    <t>ILPE_BP6_XDC</t>
  </si>
  <si>
    <t xml:space="preserve">              Equity and investment fund shares </t>
  </si>
  <si>
    <t>ILPECB_BP6_XDC</t>
  </si>
  <si>
    <t>ILPEMA_BP6_XDC</t>
  </si>
  <si>
    <t>ILPEDC_BP6_XDC</t>
  </si>
  <si>
    <t>ILPEG_BP6_XDC</t>
  </si>
  <si>
    <t>ILPEO_BP6_XDC</t>
  </si>
  <si>
    <t>ILPEOF_BP6_XDC</t>
  </si>
  <si>
    <t>ILPEONF_BP6_XDC</t>
  </si>
  <si>
    <t>ILPEEO_BP6_XDC</t>
  </si>
  <si>
    <t xml:space="preserve">                  Equity securities other than investment fund shares </t>
  </si>
  <si>
    <t>ILPEEOL_BP6_XDC</t>
  </si>
  <si>
    <t xml:space="preserve">                      Listed </t>
  </si>
  <si>
    <t>ILPEEOU_BP6_XDC</t>
  </si>
  <si>
    <t xml:space="preserve">                      Unlisted </t>
  </si>
  <si>
    <t>ILPEIS_BP6_XDC</t>
  </si>
  <si>
    <t xml:space="preserve">                  Investment fund shares or units </t>
  </si>
  <si>
    <t>ILPEISMS_BP6_XDC</t>
  </si>
  <si>
    <t>ILPD_BP6_XDC</t>
  </si>
  <si>
    <t xml:space="preserve">              Debt securities </t>
  </si>
  <si>
    <t>ILPDCB_BP6_XDC</t>
  </si>
  <si>
    <t>ILPDCB_S_BP6_XDC</t>
  </si>
  <si>
    <t>ILPDCB_L_BP6_XDC</t>
  </si>
  <si>
    <t>ILPDMA_BP6_XDC</t>
  </si>
  <si>
    <t>ILPDMA_S_BP6_XDC</t>
  </si>
  <si>
    <t>ILPDMA_L_BP6_XDC</t>
  </si>
  <si>
    <t>ILPDDC_BP6_XDC</t>
  </si>
  <si>
    <t>ILPDDC_S_BP6_XDC</t>
  </si>
  <si>
    <t>ILPDDC_L_BP6_XDC</t>
  </si>
  <si>
    <t>ILPDG_BP6_XDC</t>
  </si>
  <si>
    <t>ILPDG_S_BP6_XDC</t>
  </si>
  <si>
    <t>ILPDG_L_BP6_XDC</t>
  </si>
  <si>
    <t>ILPDO_BP6_XDC</t>
  </si>
  <si>
    <t>ILPDO_S_BP6_XDC</t>
  </si>
  <si>
    <t>ILPDO_L_BP6_XDC</t>
  </si>
  <si>
    <t>ILPDOF_BP6_XDC</t>
  </si>
  <si>
    <t>ILPDOF_S_BP6_XDC</t>
  </si>
  <si>
    <t>ILPDOF_L_BP6_XDC</t>
  </si>
  <si>
    <t>ILPDONF_BP6_XDC</t>
  </si>
  <si>
    <t>ILPDONF_S_BP6_XDC</t>
  </si>
  <si>
    <t>ILPDONF_L_BP6_XDC</t>
  </si>
  <si>
    <t>ILF_BP6_XDC</t>
  </si>
  <si>
    <t xml:space="preserve">    Financial derivatives (other than reserves) and employee stock options </t>
  </si>
  <si>
    <t>ILFCB_BP6_XDC</t>
  </si>
  <si>
    <t>ILFMA_BP6_XDC</t>
  </si>
  <si>
    <t>ILFDC_BP6_XDC</t>
  </si>
  <si>
    <t xml:space="preserve">              Deposit-taking corporations, except central bank</t>
  </si>
  <si>
    <t>ILFG_BP6_XDC</t>
  </si>
  <si>
    <t>ILFO_BP6_XDC</t>
  </si>
  <si>
    <t>ILFOF_BP6_XDC</t>
  </si>
  <si>
    <t>ILFONF_BP6_XDC</t>
  </si>
  <si>
    <t>ILFFD_BP6_XDC</t>
  </si>
  <si>
    <t>ILFFDOP_BP6_XDC</t>
  </si>
  <si>
    <t xml:space="preserve">                  Options </t>
  </si>
  <si>
    <t>ILFFDFC_BP6_XDC</t>
  </si>
  <si>
    <t xml:space="preserve">                  Forward-type contracts </t>
  </si>
  <si>
    <t>ILFESO_BP6_XDC</t>
  </si>
  <si>
    <t>ILO_BP6_XDC</t>
  </si>
  <si>
    <t xml:space="preserve">    Other investment </t>
  </si>
  <si>
    <t>ILOE_BP6_XDC</t>
  </si>
  <si>
    <t xml:space="preserve">        Other equity </t>
  </si>
  <si>
    <t>ILOCD_BP6_XDC</t>
  </si>
  <si>
    <t xml:space="preserve">        Currency and deposits </t>
  </si>
  <si>
    <t>ILOCDCB_BP6_XDC</t>
  </si>
  <si>
    <t>ILOCDCB_S_BP6_XDC</t>
  </si>
  <si>
    <t>ILOCDCB_L_BP6_XDC</t>
  </si>
  <si>
    <t>ILOCDMA_BP6_XDC</t>
  </si>
  <si>
    <t>ILOCDMA_S_BP6_XDC</t>
  </si>
  <si>
    <t>ILOCDMA_L_BP6_XDC</t>
  </si>
  <si>
    <t>ILOCDDC_BP6_XDC</t>
  </si>
  <si>
    <t>ILOCDDC_S_BP6_XDC</t>
  </si>
  <si>
    <t>ILOCDDC_L_BP6_XDC</t>
  </si>
  <si>
    <t>ILOCDDCIP_BP6_XDC</t>
  </si>
  <si>
    <t xml:space="preserve">                              Of which: Interbank positions</t>
  </si>
  <si>
    <t>ILOCDG_BP6_XDC</t>
  </si>
  <si>
    <t>ILOCDG_S_BP6_XDC</t>
  </si>
  <si>
    <t>ILOCDG_L_BP6_XDC</t>
  </si>
  <si>
    <t>ILOCDO_BP6_XDC</t>
  </si>
  <si>
    <t>ILOCDO_S_BP6_XDC</t>
  </si>
  <si>
    <t>ILOCDO_L_BP6_XDC</t>
  </si>
  <si>
    <t>ILOCDOF_BP6_XDC</t>
  </si>
  <si>
    <t>ILOCDOF_S_BP6_XDC</t>
  </si>
  <si>
    <t>ILOCDOF_L_BP6_XDC</t>
  </si>
  <si>
    <t>ILOCDONF_BP6_XDC</t>
  </si>
  <si>
    <t>ILOCDONF_S_BP6_XDC</t>
  </si>
  <si>
    <t>ILOCDONF_L_BP6_XDC</t>
  </si>
  <si>
    <t>ILOLN_BP6_XDC</t>
  </si>
  <si>
    <t xml:space="preserve">        Loans </t>
  </si>
  <si>
    <t>ILOLNCB_BP6_XDC</t>
  </si>
  <si>
    <t>ILOLNCBIMF_BP6_XDC</t>
  </si>
  <si>
    <t xml:space="preserve">                      Credit and loans with the IMF</t>
  </si>
  <si>
    <t>ILOLNCB_S_BP6_XDC</t>
  </si>
  <si>
    <t>ILOLNCB_L_BP6_XDC</t>
  </si>
  <si>
    <t>ILOLNMA_BP6_XDC</t>
  </si>
  <si>
    <t>ILOLNMAIMF_BP6_XDC</t>
  </si>
  <si>
    <t>ILOLNMA_S_BP6_XDC</t>
  </si>
  <si>
    <t>ILOLNMA_L_BP6_XDC</t>
  </si>
  <si>
    <t>ILOLNDC_BP6_XDC</t>
  </si>
  <si>
    <t>ILOLNDC_S_BP6_XDC</t>
  </si>
  <si>
    <t>ILOLNDC_L_BP6_XDC</t>
  </si>
  <si>
    <t>ILOLNG_BP6_XDC</t>
  </si>
  <si>
    <t>ILOLNGIMF_BP6_XDC</t>
  </si>
  <si>
    <t xml:space="preserve">                      Credit and loans with the IMF </t>
  </si>
  <si>
    <t>ILOLNG_S_BP6_XDC</t>
  </si>
  <si>
    <t>ILOLNG_L_BP6_XDC</t>
  </si>
  <si>
    <t>ILOLNO_BP6_XDC</t>
  </si>
  <si>
    <t>ILOLNO_S_BP6_XDC</t>
  </si>
  <si>
    <t>ILOLNO_L_BP6_XDC</t>
  </si>
  <si>
    <t>ILOLNOF_BP6_XDC</t>
  </si>
  <si>
    <t>ILOLNOF_S_BP6_XDC</t>
  </si>
  <si>
    <t>ILOLNOF_L_BP6_XDC</t>
  </si>
  <si>
    <t>ILOLNONF_BP6_XDC</t>
  </si>
  <si>
    <t>ILOLNONF_S_BP6_XDC</t>
  </si>
  <si>
    <t>ILOLNONF_L_BP6_XDC</t>
  </si>
  <si>
    <t>ILOPC_BP6_XDC</t>
  </si>
  <si>
    <t xml:space="preserve">        Insurance, pension, and standardized guarantee schemes </t>
  </si>
  <si>
    <t>ILOPCCB_BP6_XDC</t>
  </si>
  <si>
    <t>ILOPCMA_BP6_XDC</t>
  </si>
  <si>
    <t>ILOPCDC_BP6_XDC</t>
  </si>
  <si>
    <t xml:space="preserve">                  Deposit-taking corporations except central bank</t>
  </si>
  <si>
    <t>ILOPCG_BP6_XDC</t>
  </si>
  <si>
    <t>ILOPCO_BP6_XDC</t>
  </si>
  <si>
    <t>ILOPCOF_BP6_XDC</t>
  </si>
  <si>
    <t>ILOPCONF_BP6_XDC</t>
  </si>
  <si>
    <t>ILOPCNR_BP6_XDC</t>
  </si>
  <si>
    <t>ILOPCLE_BP6_XDC</t>
  </si>
  <si>
    <t>ILOPCPE_BP6_XDC</t>
  </si>
  <si>
    <t>ILOPCCP_BP6_XDC</t>
  </si>
  <si>
    <t>ILOPCNB_BP6_XDC</t>
  </si>
  <si>
    <t>ILOPCPG_BP6_XDC</t>
  </si>
  <si>
    <t xml:space="preserve">                  Provisions for calls under standardized  guarantees (F66O)</t>
  </si>
  <si>
    <t>ILOT_BP6_XDC</t>
  </si>
  <si>
    <t xml:space="preserve">        Trade credit and advances </t>
  </si>
  <si>
    <t>ILOTCB_BP6_XDC</t>
  </si>
  <si>
    <t>ILOTCB_S_BP6_XDC</t>
  </si>
  <si>
    <t>ILOTCB_L_BP6_XDC</t>
  </si>
  <si>
    <t>ILOTMA_BP6_XDC</t>
  </si>
  <si>
    <t>ILOTMA_S_BP6_XDC</t>
  </si>
  <si>
    <t>ILOTMA_L_BP6_XDC</t>
  </si>
  <si>
    <t>ILOTDC_BP6_XDC</t>
  </si>
  <si>
    <t>ILOTDC_S_BP6_XDC</t>
  </si>
  <si>
    <t>ILOTDC_L_BP6_XDC</t>
  </si>
  <si>
    <t>ILOTG_BP6_XDC</t>
  </si>
  <si>
    <t>ILOTG_S_BP6_XDC</t>
  </si>
  <si>
    <t>ILOTG_L_BP6_XDC</t>
  </si>
  <si>
    <t>ILOTO_BP6_XDC</t>
  </si>
  <si>
    <t>ILOTO_S_BP6_XDC</t>
  </si>
  <si>
    <t>ILOTO_L_BP6_XDC</t>
  </si>
  <si>
    <t>ILOTOF_BP6_XDC</t>
  </si>
  <si>
    <t>ILOTOF_S_BP6_XDC</t>
  </si>
  <si>
    <t>ILOTOF_L_BP6_XDC</t>
  </si>
  <si>
    <t>ILOTONF_BP6_XDC</t>
  </si>
  <si>
    <t>ILOTONF_S_BP6_XDC</t>
  </si>
  <si>
    <t>ILOTONF_L_BP6_XDC</t>
  </si>
  <si>
    <t>ILOP_BP6_XDC</t>
  </si>
  <si>
    <t xml:space="preserve">        Other accounts payable  - other </t>
  </si>
  <si>
    <t>ILOPCB_BP6_XDC</t>
  </si>
  <si>
    <t>ILOPCB_S_BP6_XDC</t>
  </si>
  <si>
    <t>ILOPCB_L_BP6_XDC</t>
  </si>
  <si>
    <t>ILOPMA_BP6_XDC</t>
  </si>
  <si>
    <t>ILOPMA_S_BP6_XDC</t>
  </si>
  <si>
    <t>ILOPMA_L_BP6_XDC</t>
  </si>
  <si>
    <t>ILOPDC_BP6_XDC</t>
  </si>
  <si>
    <t>ILOPDC_S_BP6_XDC</t>
  </si>
  <si>
    <t>ILOPDC_L_BP6_XDC</t>
  </si>
  <si>
    <t>ILOPG_BP6_XDC</t>
  </si>
  <si>
    <t>ILOPG_S_BP6_XDC</t>
  </si>
  <si>
    <t>ILOPG_L_BP6_XDC</t>
  </si>
  <si>
    <t>ILOPO_BP6_XDC</t>
  </si>
  <si>
    <t>ILOPO_S_BP6_XDC</t>
  </si>
  <si>
    <t>ILOPO_L_BP6_XDC</t>
  </si>
  <si>
    <t>ILOPOF_BP6_XDC</t>
  </si>
  <si>
    <t>ILOPOF_S_BP6_XDC</t>
  </si>
  <si>
    <t>ILOPOF_L_BP6_XDC</t>
  </si>
  <si>
    <t>ILOPONF_BP6_XDC</t>
  </si>
  <si>
    <t>ILOPONF_S_BP6_XDC</t>
  </si>
  <si>
    <t>ILOPONF_L_BP6_XDC</t>
  </si>
  <si>
    <t>ILOSDR_BP6_XDC</t>
  </si>
  <si>
    <t xml:space="preserve">          Special drawing rights  (Net incurrence of liabilities)</t>
  </si>
  <si>
    <t xml:space="preserve">  Supplementary Items</t>
  </si>
  <si>
    <t>IRD_BP6_XDC</t>
  </si>
  <si>
    <t xml:space="preserve">      Direct Investment</t>
  </si>
  <si>
    <t>IRDPC_BP6_XDC</t>
  </si>
  <si>
    <t xml:space="preserve">          Arrears on principal</t>
  </si>
  <si>
    <t>IRDOI_BP6_XDC</t>
  </si>
  <si>
    <t xml:space="preserve">          Arrears on original interest/coupon</t>
  </si>
  <si>
    <t>IRDPI_BP6_XDC</t>
  </si>
  <si>
    <t xml:space="preserve">          Arrears on penalty interest</t>
  </si>
  <si>
    <t>IRP_BP6_XDC</t>
  </si>
  <si>
    <t xml:space="preserve">      Portfolio investment </t>
  </si>
  <si>
    <t>IRPCB_BP6_XDC</t>
  </si>
  <si>
    <t xml:space="preserve">          Central bank</t>
  </si>
  <si>
    <t>IRPCBPC_BP6_XDC</t>
  </si>
  <si>
    <t xml:space="preserve">            Arrears on principal</t>
  </si>
  <si>
    <t>IRPCBOI_BP6_XDC</t>
  </si>
  <si>
    <t xml:space="preserve">            Arrears on original interest/coupon</t>
  </si>
  <si>
    <t>IRPCBPI_BP6_XDC</t>
  </si>
  <si>
    <t xml:space="preserve">            Arrears on penalty interest</t>
  </si>
  <si>
    <t>IRPMA_BP6_XDC</t>
  </si>
  <si>
    <t xml:space="preserve">          Monetary authorities (where relevant)</t>
  </si>
  <si>
    <t>IRPMAPC_BP6_XDC</t>
  </si>
  <si>
    <t>IRPMAOI_BP6_XDC</t>
  </si>
  <si>
    <t>IRPMAPI_BP6_XDC</t>
  </si>
  <si>
    <t>IRPDC_BP6_XDC</t>
  </si>
  <si>
    <t xml:space="preserve">          Deposit-taking corporations, except the central bank</t>
  </si>
  <si>
    <t>IRPDCPC_BP6_XDC</t>
  </si>
  <si>
    <t>IRPDCOI_BP6_XDC</t>
  </si>
  <si>
    <t>IRPDCPI_BP6_XDC</t>
  </si>
  <si>
    <t>IRPG_BP6_XDC</t>
  </si>
  <si>
    <t xml:space="preserve">          General government</t>
  </si>
  <si>
    <t>IRPGPC_BP6_XDC</t>
  </si>
  <si>
    <t>IRPGOI_BP6_XDC</t>
  </si>
  <si>
    <t>IRPGPI_BP6_XDC</t>
  </si>
  <si>
    <t>IRPO_BP6_XDC</t>
  </si>
  <si>
    <t xml:space="preserve">          Other sectors</t>
  </si>
  <si>
    <t>IRPOPC_BP6_XDC</t>
  </si>
  <si>
    <t>IRPOOI_BP6_XDC</t>
  </si>
  <si>
    <t>IRPOPI_BP6_XDC</t>
  </si>
  <si>
    <t>IRPOF_BP6_XDC</t>
  </si>
  <si>
    <t xml:space="preserve">            Other financial corporations</t>
  </si>
  <si>
    <t>IRPOFPC_BP6_XDC</t>
  </si>
  <si>
    <t xml:space="preserve">              Arrears on principal</t>
  </si>
  <si>
    <t>IRPOFOI_BP6_XDC</t>
  </si>
  <si>
    <t xml:space="preserve">              Arrears on original interest/coupon</t>
  </si>
  <si>
    <t>IRPOFPI_BP6_XDC</t>
  </si>
  <si>
    <t xml:space="preserve">              Arrears on penalty interest</t>
  </si>
  <si>
    <t>IRPONF_BP6_XDC</t>
  </si>
  <si>
    <t xml:space="preserve">            Nonfinancial corporations, households, and NPISHs</t>
  </si>
  <si>
    <t>IRPONFPC_BP6_XDC</t>
  </si>
  <si>
    <t>IRPONFOI_BP6_XDC</t>
  </si>
  <si>
    <t>IRPONFPI_BP6_XDC</t>
  </si>
  <si>
    <t>IRO_BP6_XDC</t>
  </si>
  <si>
    <t xml:space="preserve">      Other investment</t>
  </si>
  <si>
    <t>IROCB_BP6_XDC</t>
  </si>
  <si>
    <t>IROCBPC_BP6_XDC</t>
  </si>
  <si>
    <t>IROCBOI_BP6_XDC</t>
  </si>
  <si>
    <t xml:space="preserve">            Arrears on original interest</t>
  </si>
  <si>
    <t>IROCBPI_BP6_XDC</t>
  </si>
  <si>
    <t>IROMA_BP6_XDC</t>
  </si>
  <si>
    <t>IROMAPC_BP6_XDC</t>
  </si>
  <si>
    <t>IROMAOI_BP6_XDC</t>
  </si>
  <si>
    <t>IROMAPI_BP6_XDC</t>
  </si>
  <si>
    <t>IRODC_BP6_XDC</t>
  </si>
  <si>
    <t>IRODCPC_BP6_XDC</t>
  </si>
  <si>
    <t>IRODCOI_BP6_XDC</t>
  </si>
  <si>
    <t>IRODCPI_BP6_XDC</t>
  </si>
  <si>
    <t>IROG_BP6_XDC</t>
  </si>
  <si>
    <t>IROGPC_BP6_XDC</t>
  </si>
  <si>
    <t>IROGOI_BP6_XDC</t>
  </si>
  <si>
    <t>IROGPI_BP6_XDC</t>
  </si>
  <si>
    <t>IROO_BP6_XDC</t>
  </si>
  <si>
    <t>IROOPC_BP6_XDC</t>
  </si>
  <si>
    <t>IROOOI_BP6_XDC</t>
  </si>
  <si>
    <t>IROOPI_BP6_XDC</t>
  </si>
  <si>
    <t>IROOF_BP6_XDC</t>
  </si>
  <si>
    <t>IROOFPC_BP6_XDC</t>
  </si>
  <si>
    <t>IROOFOI_BP6_XDC</t>
  </si>
  <si>
    <t xml:space="preserve">              Arrears on original interest</t>
  </si>
  <si>
    <t>IROOFPI_BP6_XDC</t>
  </si>
  <si>
    <t>IROONF_BP6_XDC</t>
  </si>
  <si>
    <t>IROONFPC_BP6_XDC</t>
  </si>
  <si>
    <t>IROONFOI_BP6_XDC</t>
  </si>
  <si>
    <t>IROONFPI_BP6_XDC</t>
  </si>
  <si>
    <t>TN</t>
  </si>
  <si>
    <t>IIP6</t>
  </si>
  <si>
    <t>W1</t>
  </si>
  <si>
    <t>Autres sociétés financières</t>
  </si>
  <si>
    <t>Sociétés non financières, ménages et ISBLSM</t>
  </si>
  <si>
    <t xml:space="preserve">Position extérieure globale nette </t>
  </si>
  <si>
    <t>Investissements directs</t>
  </si>
  <si>
    <t>Actions et parts de fonds de placement</t>
  </si>
  <si>
    <t>Investisseur direct dans des entreprises d’investissement direct</t>
  </si>
  <si>
    <t>Avoirs</t>
  </si>
  <si>
    <t>Investissements de portefeuille</t>
  </si>
  <si>
    <t>Banque centrale</t>
  </si>
  <si>
    <t>Autorités monétaires (le cas échéant)</t>
  </si>
  <si>
    <t>Administrations publiques</t>
  </si>
  <si>
    <t>Autres secteurs</t>
  </si>
  <si>
    <t xml:space="preserve">Autres participations </t>
  </si>
  <si>
    <t xml:space="preserve">Numéraire et dépôts </t>
  </si>
  <si>
    <t xml:space="preserve"> À court terme</t>
  </si>
  <si>
    <t>À long term</t>
  </si>
  <si>
    <t>Autres investissements</t>
  </si>
  <si>
    <t>À court terme</t>
  </si>
  <si>
    <t>Institutions de dépôts autres que la banque centrale</t>
  </si>
  <si>
    <t>Crédits commerciaux et avances</t>
  </si>
  <si>
    <t>Sociétés non financières, ménages et ISBLSM 4.5.4.2.1</t>
  </si>
  <si>
    <t>Autres comptes à recevoir/à payer</t>
  </si>
  <si>
    <t xml:space="preserve">Or monétaire </t>
  </si>
  <si>
    <t>Avoirs de réserve</t>
  </si>
  <si>
    <t>Or physique</t>
  </si>
  <si>
    <t>Comptes en or non alloués</t>
  </si>
  <si>
    <t>Dont : Or monétaire dans un contrat d’échange contre collatéral en espèces</t>
  </si>
  <si>
    <t>position de réserve au FMI</t>
  </si>
  <si>
    <t xml:space="preserve">Autres avoirs de réserve </t>
  </si>
  <si>
    <t>Numéraire et dépôts</t>
  </si>
  <si>
    <t>Créances sur les autorités monétaires</t>
  </si>
  <si>
    <t>Créances sur d’autres entités</t>
  </si>
  <si>
    <t>Titres</t>
  </si>
  <si>
    <t>Titres de créance</t>
  </si>
  <si>
    <t>Droits de tirage spéciaux</t>
  </si>
  <si>
    <t>Autres créances</t>
  </si>
  <si>
    <t>Actions autres que actions/parts de fonds de placement</t>
  </si>
  <si>
    <t>Cotées en bourse</t>
  </si>
  <si>
    <t>Non cotées en bourse</t>
  </si>
  <si>
    <t>Actions/parts de fonds de placement</t>
  </si>
  <si>
    <t>Dont : Actions/parts de fonds de placement monétaires</t>
  </si>
  <si>
    <t>À long terme</t>
  </si>
  <si>
    <t xml:space="preserve">À court terme </t>
  </si>
  <si>
    <t>Crédits et prêts du FM I (autres que réserves)</t>
  </si>
  <si>
    <t>Autres prêts à court terme</t>
  </si>
  <si>
    <t>Autres prêts à long terme</t>
  </si>
  <si>
    <t>Crédits et prêts du FMI</t>
  </si>
  <si>
    <t>Engagements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</si>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</sst>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.0"/>
    <numFmt numFmtId="166" formatCode="_(* #,##0.0_);_(* \(#,##0.0\);_(* &quot;-&quot;??_);_(@_)"/>
  </numFmts>
  <fonts count="12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Times New Roman"/>
      <family val="1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/>
    <xf numFmtId="0" fontId="4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2" fillId="0" borderId="0"/>
  </cellStyleXfs>
  <cellXfs count="35">
    <xf numFmtId="0" fontId="0" fillId="0" borderId="0" xfId="0"/>
    <xf numFmtId="0" fontId="6" fillId="0" borderId="9" xfId="0" applyFont="1" applyBorder="1" applyAlignment="1">
      <alignment horizontal="left" vertical="top"/>
    </xf>
    <xf numFmtId="0" fontId="6" fillId="6" borderId="10" xfId="0" applyFont="1" applyFill="1" applyBorder="1" applyAlignment="1">
      <alignment horizontal="center" vertical="center"/>
    </xf>
    <xf numFmtId="0" fontId="3" fillId="0" borderId="0" xfId="0" applyFont="1"/>
    <xf numFmtId="0" fontId="3" fillId="4" borderId="0" xfId="0" applyFont="1" applyFill="1"/>
    <xf numFmtId="0" fontId="3" fillId="7" borderId="0" xfId="0" applyFont="1" applyFill="1"/>
    <xf numFmtId="0" fontId="3" fillId="0" borderId="0" xfId="1"/>
    <xf numFmtId="0" fontId="6" fillId="2" borderId="1" xfId="1" applyFont="1" applyFill="1" applyBorder="1" applyAlignment="1">
      <alignment horizontal="left"/>
    </xf>
    <xf numFmtId="0" fontId="5" fillId="3" borderId="2" xfId="1" applyFont="1" applyFill="1" applyBorder="1"/>
    <xf numFmtId="0" fontId="5" fillId="3" borderId="3" xfId="1" applyFont="1" applyFill="1" applyBorder="1"/>
    <xf numFmtId="0" fontId="3" fillId="4" borderId="0" xfId="1" applyFill="1"/>
    <xf numFmtId="0" fontId="6" fillId="2" borderId="4" xfId="1" applyFont="1" applyFill="1" applyBorder="1" applyAlignment="1">
      <alignment horizontal="left"/>
    </xf>
    <xf numFmtId="0" fontId="5" fillId="3" borderId="0" xfId="1" applyFont="1" applyFill="1"/>
    <xf numFmtId="0" fontId="5" fillId="3" borderId="5" xfId="1" applyFont="1" applyFill="1" applyBorder="1"/>
    <xf numFmtId="0" fontId="6" fillId="2" borderId="6" xfId="1" applyFont="1" applyFill="1" applyBorder="1" applyAlignment="1">
      <alignment horizontal="left"/>
    </xf>
    <xf numFmtId="0" fontId="5" fillId="3" borderId="7" xfId="1" applyFont="1" applyFill="1" applyBorder="1"/>
    <xf numFmtId="0" fontId="5" fillId="3" borderId="8" xfId="1" applyFont="1" applyFill="1" applyBorder="1"/>
    <xf numFmtId="0" fontId="6" fillId="2" borderId="2" xfId="1" applyFont="1" applyFill="1" applyBorder="1" applyAlignment="1">
      <alignment horizontal="left"/>
    </xf>
    <xf numFmtId="0" fontId="5" fillId="3" borderId="0" xfId="1" applyFont="1" applyFill="1" applyAlignment="1">
      <alignment horizontal="left"/>
    </xf>
    <xf numFmtId="0" fontId="4" fillId="3" borderId="3" xfId="2" applyFill="1" applyBorder="1" applyAlignment="1">
      <alignment horizontal="left"/>
    </xf>
    <xf numFmtId="0" fontId="5" fillId="3" borderId="5" xfId="1" applyFont="1" applyFill="1" applyBorder="1" applyAlignment="1">
      <alignment horizontal="left"/>
    </xf>
    <xf numFmtId="0" fontId="5" fillId="3" borderId="7" xfId="1" applyFont="1" applyFill="1" applyBorder="1" applyAlignment="1">
      <alignment horizontal="left"/>
    </xf>
    <xf numFmtId="0" fontId="3" fillId="3" borderId="0" xfId="1" applyFill="1"/>
    <xf numFmtId="0" fontId="8" fillId="0" borderId="0" xfId="1" applyFont="1"/>
    <xf numFmtId="0" fontId="3" fillId="5" borderId="0" xfId="1" applyFill="1"/>
    <xf numFmtId="164" fontId="3" fillId="0" borderId="0" xfId="1" applyNumberFormat="1"/>
    <xf numFmtId="164" fontId="9" fillId="0" borderId="0" xfId="1" applyNumberFormat="1" applyFont="1"/>
    <xf numFmtId="0" fontId="10" fillId="0" borderId="0" xfId="0" applyFont="1"/>
    <xf numFmtId="0" fontId="1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165" fontId="3" fillId="0" borderId="0" xfId="1" applyNumberFormat="1"/>
    <xf numFmtId="0" fontId="11" fillId="0" borderId="0" xfId="1" applyFont="1"/>
    <xf numFmtId="166" fontId="3" fillId="0" borderId="0" xfId="1" applyNumberFormat="1"/>
    <xf numFmtId="0" fontId="6" fillId="6" borderId="0" xfId="0" applyFont="1" applyFill="1" applyAlignment="1">
      <alignment horizontal="center" vertical="center"/>
    </xf>
  </cellXfs>
  <cellStyles count="7">
    <cellStyle name="Comma 2" xfId="3" xr:uid="{00000000-0005-0000-0000-000001000000}"/>
    <cellStyle name="Normal" xfId="0" builtinId="0"/>
    <cellStyle name="Normal 2" xfId="1" xr:uid="{00000000-0005-0000-0000-000004000000}"/>
    <cellStyle name="Normal 2 2" xfId="5" xr:uid="{00000000-0005-0000-0000-000005000000}"/>
    <cellStyle name="Normal 3" xfId="2" xr:uid="{00000000-0005-0000-0000-000006000000}"/>
    <cellStyle name="Normal 8" xfId="6" xr:uid="{1377FAFE-1C82-4E9B-80FA-14D221BDF5A4}"/>
    <cellStyle name="Percent 2" xfId="4" xr:uid="{00000000-0005-0000-0000-000007000000}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lmonetaryfund-my.sharepoint.com/DOC/DO/NSDP%20Automatic%20Data%20Collection/SNA/Copy%20of%20288SNA_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"/>
      <sheetName val="Instructions"/>
      <sheetName val="Glossary"/>
      <sheetName val="By Expenditure"/>
      <sheetName val="By Production"/>
      <sheetName val="Income and Saving"/>
      <sheetName val="Report Form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457"/>
  <sheetViews>
    <sheetView tabSelected="1" zoomScale="80" zoomScaleNormal="80" workbookViewId="0">
      <pane xSplit="3" ySplit="11" topLeftCell="G12" activePane="bottomRight" state="frozen"/>
      <selection pane="topRight" activeCell="D1" sqref="D1"/>
      <selection pane="bottomLeft" activeCell="A12" sqref="A12"/>
      <selection pane="bottomRight" activeCell="I12" sqref="I12"/>
    </sheetView>
  </sheetViews>
  <sheetFormatPr baseColWidth="10" defaultColWidth="8.83203125" defaultRowHeight="15" x14ac:dyDescent="0.25"/>
  <cols>
    <col min="1" max="1" width="25.5" style="6" hidden="1" customWidth="1"/>
    <col min="2" max="2" width="49.33203125" style="6" customWidth="1"/>
    <col min="3" max="3" width="70" style="6" customWidth="1"/>
    <col min="4" max="4" width="26.33203125" style="6" customWidth="1"/>
    <col min="5" max="5" width="18" style="6" customWidth="1"/>
    <col min="6" max="6" width="12.1640625" style="6" customWidth="1"/>
    <col min="7" max="9" width="11.6640625" style="6" bestFit="1" customWidth="1"/>
    <col min="10" max="15" width="13.5" style="6" customWidth="1"/>
    <col min="16" max="16" width="58.83203125" style="6" bestFit="1" customWidth="1"/>
    <col min="17" max="47" width="12.33203125" style="6" customWidth="1"/>
    <col min="48" max="16384" width="8.83203125" style="6"/>
  </cols>
  <sheetData>
    <row r="1" spans="1:71" ht="4.5" customHeight="1" thickBot="1" x14ac:dyDescent="0.3"/>
    <row r="2" spans="1:71" ht="12.75" customHeight="1" x14ac:dyDescent="0.25">
      <c r="A2" s="7" t="s">
        <v>0</v>
      </c>
      <c r="B2" s="8" t="s">
        <v>1</v>
      </c>
      <c r="C2" s="9" t="s">
        <v>2</v>
      </c>
      <c r="D2" s="10"/>
      <c r="E2" s="10"/>
      <c r="F2" s="10"/>
      <c r="G2" s="10"/>
      <c r="H2" s="10"/>
      <c r="I2" s="10"/>
      <c r="J2" s="10"/>
      <c r="N2" s="10"/>
    </row>
    <row r="3" spans="1:71" ht="12.75" customHeight="1" x14ac:dyDescent="0.25">
      <c r="A3" s="11" t="s">
        <v>3</v>
      </c>
      <c r="B3" s="12" t="s">
        <v>4</v>
      </c>
      <c r="C3" s="13" t="s">
        <v>5</v>
      </c>
      <c r="D3" s="10"/>
      <c r="E3" s="10"/>
      <c r="F3" s="10"/>
      <c r="G3" s="10"/>
      <c r="H3" s="10"/>
      <c r="I3" s="10"/>
      <c r="J3" s="10"/>
      <c r="N3" s="10"/>
    </row>
    <row r="4" spans="1:71" ht="12.75" customHeight="1" x14ac:dyDescent="0.25">
      <c r="A4" s="11" t="s">
        <v>6</v>
      </c>
      <c r="B4" s="12" t="s">
        <v>623</v>
      </c>
      <c r="C4" s="13" t="s">
        <v>7</v>
      </c>
      <c r="D4" s="10"/>
      <c r="E4" s="10"/>
      <c r="F4" s="10"/>
      <c r="G4" s="10"/>
      <c r="H4" s="10"/>
      <c r="I4" s="10"/>
      <c r="J4" s="10"/>
      <c r="N4" s="10"/>
      <c r="P4"/>
    </row>
    <row r="5" spans="1:71" ht="12.75" customHeight="1" x14ac:dyDescent="0.25">
      <c r="A5" s="11" t="s">
        <v>8</v>
      </c>
      <c r="B5" s="12" t="s">
        <v>622</v>
      </c>
      <c r="C5" s="13" t="s">
        <v>9</v>
      </c>
      <c r="D5" s="10"/>
      <c r="E5" s="10"/>
      <c r="F5" s="10"/>
      <c r="G5" s="10"/>
      <c r="H5" s="10"/>
      <c r="I5" s="10"/>
      <c r="J5" s="10"/>
      <c r="N5" s="10"/>
    </row>
    <row r="6" spans="1:71" ht="12.75" customHeight="1" thickBot="1" x14ac:dyDescent="0.3">
      <c r="A6" s="14" t="s">
        <v>10</v>
      </c>
      <c r="B6" s="15" t="s">
        <v>624</v>
      </c>
      <c r="C6" s="16" t="s">
        <v>11</v>
      </c>
      <c r="D6" s="10"/>
      <c r="E6" s="10"/>
      <c r="F6" s="10"/>
      <c r="G6" s="10"/>
      <c r="H6" s="10"/>
      <c r="I6" s="10"/>
      <c r="J6" s="10"/>
      <c r="N6" s="10"/>
    </row>
    <row r="7" spans="1:71" ht="12.75" customHeight="1" x14ac:dyDescent="0.25">
      <c r="A7" s="17" t="s">
        <v>12</v>
      </c>
      <c r="B7" s="18">
        <v>6</v>
      </c>
      <c r="C7" s="19" t="s">
        <v>13</v>
      </c>
      <c r="D7" s="10"/>
      <c r="E7" s="10"/>
      <c r="F7" s="10"/>
      <c r="G7" s="10"/>
      <c r="H7" s="10"/>
      <c r="I7" s="10"/>
      <c r="J7" s="10"/>
      <c r="N7" s="10"/>
    </row>
    <row r="8" spans="1:71" ht="12.75" customHeight="1" x14ac:dyDescent="0.25">
      <c r="A8" s="11" t="s">
        <v>14</v>
      </c>
      <c r="B8" s="12" t="s">
        <v>15</v>
      </c>
      <c r="C8" s="20" t="s">
        <v>16</v>
      </c>
      <c r="D8" s="10"/>
      <c r="E8" s="10"/>
      <c r="F8" s="10"/>
      <c r="G8" s="10"/>
      <c r="H8" s="10"/>
      <c r="I8" s="10"/>
      <c r="J8" s="10"/>
      <c r="N8" s="10"/>
    </row>
    <row r="9" spans="1:71" ht="12.75" customHeight="1" thickBot="1" x14ac:dyDescent="0.3">
      <c r="A9" s="14" t="s">
        <v>17</v>
      </c>
      <c r="B9" s="21" t="s">
        <v>18</v>
      </c>
      <c r="C9" s="16" t="s">
        <v>19</v>
      </c>
      <c r="D9" s="10"/>
      <c r="E9" s="10"/>
      <c r="F9" s="10"/>
      <c r="G9" s="10"/>
      <c r="H9" s="10"/>
      <c r="I9" s="10"/>
      <c r="J9" s="10"/>
      <c r="N9" s="10"/>
    </row>
    <row r="10" spans="1:71" ht="3.95" customHeight="1" x14ac:dyDescent="0.25"/>
    <row r="11" spans="1:71" x14ac:dyDescent="0.25">
      <c r="A11" s="1" t="s">
        <v>21</v>
      </c>
      <c r="B11" s="1" t="s">
        <v>20</v>
      </c>
      <c r="C11" s="1" t="s">
        <v>22</v>
      </c>
      <c r="D11" s="1" t="s">
        <v>23</v>
      </c>
      <c r="E11" s="1" t="s">
        <v>24</v>
      </c>
      <c r="F11" s="1" t="s">
        <v>25</v>
      </c>
      <c r="G11" s="2">
        <v>2019</v>
      </c>
      <c r="H11" s="2">
        <v>2020</v>
      </c>
      <c r="I11" s="2">
        <v>2021</v>
      </c>
      <c r="J11" s="2">
        <v>2022</v>
      </c>
      <c r="K11" s="2">
        <v>2023</v>
      </c>
      <c r="L11" s="2">
        <v>2024</v>
      </c>
      <c r="M11" s="34"/>
      <c r="N11" s="27" t="s">
        <v>673</v>
      </c>
    </row>
    <row r="12" spans="1:71" ht="12.75" customHeight="1" x14ac:dyDescent="0.25">
      <c r="A12" s="3" t="s">
        <v>26</v>
      </c>
      <c r="B12" s="3" t="s">
        <v>27</v>
      </c>
      <c r="C12" s="28" t="s">
        <v>627</v>
      </c>
      <c r="D12" s="3" t="s">
        <v>26</v>
      </c>
      <c r="E12" s="3" t="s">
        <v>28</v>
      </c>
      <c r="F12" s="3" t="s">
        <v>29</v>
      </c>
      <c r="G12" s="31">
        <f t="shared" ref="G12:K12" si="0">IF(AND(G13="",G213=""),"",SUM(G13)-SUM(G213))</f>
        <v>-188315.5</v>
      </c>
      <c r="H12" s="31">
        <f t="shared" si="0"/>
        <v>-195708.80000000002</v>
      </c>
      <c r="I12" s="31">
        <f t="shared" si="0"/>
        <v>-209960.7</v>
      </c>
      <c r="J12" s="6">
        <f t="shared" si="0"/>
        <v>-228471.8</v>
      </c>
      <c r="K12" s="6">
        <f t="shared" si="0"/>
        <v>-236477</v>
      </c>
      <c r="L12" s="6">
        <f t="shared" ref="L12" si="1">IF(AND(L13="",L213=""),"",SUM(L13)-SUM(L213))</f>
        <v>-233534.40000000002</v>
      </c>
      <c r="N12" t="s">
        <v>627</v>
      </c>
    </row>
    <row r="13" spans="1:71" s="22" customFormat="1" x14ac:dyDescent="0.25">
      <c r="A13" s="3" t="s">
        <v>30</v>
      </c>
      <c r="B13" s="3" t="s">
        <v>31</v>
      </c>
      <c r="C13" s="29" t="s">
        <v>631</v>
      </c>
      <c r="D13" s="3" t="s">
        <v>30</v>
      </c>
      <c r="E13" s="3" t="s">
        <v>28</v>
      </c>
      <c r="F13" s="3" t="s">
        <v>29</v>
      </c>
      <c r="G13" s="6">
        <f t="shared" ref="G13:K13" si="2">IF(AND(G14="",AND(G38="",AND(G74="",AND(G86="",G194="")))),"",SUM(G14,G38,G74,G86,G194))</f>
        <v>26525.4</v>
      </c>
      <c r="H13" s="6">
        <f t="shared" si="2"/>
        <v>30066.400000000001</v>
      </c>
      <c r="I13" s="6">
        <f t="shared" si="2"/>
        <v>30685.200000000001</v>
      </c>
      <c r="J13" s="6">
        <f t="shared" si="2"/>
        <v>30414.2</v>
      </c>
      <c r="K13" s="6">
        <f t="shared" si="2"/>
        <v>34587</v>
      </c>
      <c r="L13" s="6">
        <f t="shared" ref="L13" si="3">IF(AND(L14="",AND(L38="",AND(L74="",AND(L86="",L194="")))),"",SUM(L14,L38,L74,L86,L194))</f>
        <v>35574.299999999996</v>
      </c>
      <c r="M13" s="6"/>
      <c r="N13" t="s">
        <v>631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</row>
    <row r="14" spans="1:71" s="22" customFormat="1" x14ac:dyDescent="0.25">
      <c r="A14" s="3" t="s">
        <v>32</v>
      </c>
      <c r="B14" s="3" t="s">
        <v>33</v>
      </c>
      <c r="C14" s="30" t="s">
        <v>628</v>
      </c>
      <c r="D14" s="3" t="s">
        <v>32</v>
      </c>
      <c r="E14" s="3" t="s">
        <v>28</v>
      </c>
      <c r="F14" s="3" t="s">
        <v>29</v>
      </c>
      <c r="G14" s="6">
        <f t="shared" ref="G14:K14" si="4">IF(AND(G15="",G24=""),"",SUM(G15,G24))</f>
        <v>1635.7</v>
      </c>
      <c r="H14" s="6">
        <f t="shared" si="4"/>
        <v>1756.4</v>
      </c>
      <c r="I14" s="6">
        <f t="shared" si="4"/>
        <v>1941.8</v>
      </c>
      <c r="J14" s="6">
        <f t="shared" si="4"/>
        <v>2194.9</v>
      </c>
      <c r="K14" s="6">
        <f t="shared" si="4"/>
        <v>2254.1999999999998</v>
      </c>
      <c r="L14" s="6">
        <f t="shared" ref="L14" si="5">IF(AND(L15="",L24=""),"",SUM(L15,L24))</f>
        <v>2314.8000000000002</v>
      </c>
      <c r="M14" s="6"/>
      <c r="N14" t="s">
        <v>628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</row>
    <row r="15" spans="1:71" x14ac:dyDescent="0.25">
      <c r="A15" s="3" t="s">
        <v>34</v>
      </c>
      <c r="B15" s="3" t="s">
        <v>35</v>
      </c>
      <c r="C15" s="3" t="s">
        <v>35</v>
      </c>
      <c r="D15" s="3" t="s">
        <v>34</v>
      </c>
      <c r="E15" s="3" t="s">
        <v>28</v>
      </c>
      <c r="F15" s="3" t="s">
        <v>29</v>
      </c>
      <c r="G15" s="6">
        <f t="shared" ref="G15:K15" si="6">IF(AND(G16="",AND(G17="",G18="")),"",SUM(G16,G17,G18))</f>
        <v>1635.7</v>
      </c>
      <c r="H15" s="6">
        <f t="shared" si="6"/>
        <v>1756.4</v>
      </c>
      <c r="I15" s="6">
        <f t="shared" si="6"/>
        <v>1941.8</v>
      </c>
      <c r="J15" s="6">
        <f t="shared" si="6"/>
        <v>2194.9</v>
      </c>
      <c r="K15" s="6">
        <f t="shared" si="6"/>
        <v>2254.1999999999998</v>
      </c>
      <c r="L15" s="6">
        <f t="shared" ref="L15" si="7">IF(AND(L16="",AND(L17="",L18="")),"",SUM(L16,L17,L18))</f>
        <v>2314.8000000000002</v>
      </c>
      <c r="N15" t="s">
        <v>629</v>
      </c>
    </row>
    <row r="16" spans="1:71" x14ac:dyDescent="0.25">
      <c r="A16" s="3" t="s">
        <v>36</v>
      </c>
      <c r="B16" s="3" t="s">
        <v>37</v>
      </c>
      <c r="C16" s="3" t="s">
        <v>37</v>
      </c>
      <c r="D16" s="3" t="s">
        <v>36</v>
      </c>
      <c r="E16" s="3" t="s">
        <v>28</v>
      </c>
      <c r="F16" s="3" t="s">
        <v>29</v>
      </c>
      <c r="G16" s="33">
        <v>1635.7</v>
      </c>
      <c r="H16" s="33">
        <v>1756.4</v>
      </c>
      <c r="I16" s="33">
        <v>1941.8</v>
      </c>
      <c r="J16" s="33">
        <v>2194.9</v>
      </c>
      <c r="K16" s="33">
        <v>2254.1999999999998</v>
      </c>
      <c r="L16" s="33">
        <v>2314.8000000000002</v>
      </c>
      <c r="M16" s="33"/>
      <c r="N16" t="s">
        <v>630</v>
      </c>
      <c r="O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</row>
    <row r="17" spans="1:47" x14ac:dyDescent="0.25">
      <c r="A17" s="3" t="s">
        <v>38</v>
      </c>
      <c r="B17" s="3" t="s">
        <v>39</v>
      </c>
      <c r="C17" s="3" t="s">
        <v>39</v>
      </c>
      <c r="D17" s="3" t="s">
        <v>38</v>
      </c>
      <c r="E17" s="3" t="s">
        <v>28</v>
      </c>
      <c r="F17" s="3" t="s">
        <v>29</v>
      </c>
      <c r="G17" s="25"/>
      <c r="H17" s="25"/>
      <c r="I17" s="25"/>
      <c r="J17" s="25"/>
      <c r="K17" s="25"/>
      <c r="L17" s="25"/>
      <c r="M17" s="25"/>
      <c r="N17"/>
      <c r="O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</row>
    <row r="18" spans="1:47" x14ac:dyDescent="0.25">
      <c r="A18" s="3" t="s">
        <v>40</v>
      </c>
      <c r="B18" s="3" t="s">
        <v>41</v>
      </c>
      <c r="C18" s="3" t="s">
        <v>41</v>
      </c>
      <c r="D18" s="3" t="s">
        <v>40</v>
      </c>
      <c r="E18" s="3" t="s">
        <v>28</v>
      </c>
      <c r="F18" s="3" t="s">
        <v>29</v>
      </c>
      <c r="G18" s="25" t="str">
        <f t="shared" ref="G18:K18" si="8">IF(AND(G19="",AND(G20="",G21="")),"",SUM(G19,G20,G21))</f>
        <v/>
      </c>
      <c r="H18" s="25" t="str">
        <f t="shared" si="8"/>
        <v/>
      </c>
      <c r="I18" s="25" t="str">
        <f t="shared" si="8"/>
        <v/>
      </c>
      <c r="J18" s="25" t="str">
        <f t="shared" si="8"/>
        <v/>
      </c>
      <c r="K18" s="25" t="str">
        <f t="shared" si="8"/>
        <v/>
      </c>
      <c r="L18" s="25" t="str">
        <f t="shared" ref="L18" si="9">IF(AND(L19="",AND(L20="",L21="")),"",SUM(L19,L20,L21))</f>
        <v/>
      </c>
      <c r="M18" s="25"/>
      <c r="N18"/>
      <c r="O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</row>
    <row r="19" spans="1:47" x14ac:dyDescent="0.25">
      <c r="A19" s="3" t="s">
        <v>42</v>
      </c>
      <c r="B19" s="3" t="s">
        <v>43</v>
      </c>
      <c r="C19" s="3" t="s">
        <v>43</v>
      </c>
      <c r="D19" s="3" t="s">
        <v>42</v>
      </c>
      <c r="E19" s="3" t="s">
        <v>28</v>
      </c>
      <c r="F19" s="3" t="s">
        <v>29</v>
      </c>
      <c r="G19" s="25"/>
      <c r="H19" s="25"/>
      <c r="I19" s="25"/>
      <c r="J19" s="25"/>
      <c r="K19" s="25"/>
      <c r="L19" s="25"/>
      <c r="M19" s="25"/>
      <c r="N19"/>
      <c r="O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</row>
    <row r="20" spans="1:47" x14ac:dyDescent="0.25">
      <c r="A20" s="3" t="s">
        <v>44</v>
      </c>
      <c r="B20" s="3" t="s">
        <v>45</v>
      </c>
      <c r="C20" s="3" t="s">
        <v>45</v>
      </c>
      <c r="D20" s="3" t="s">
        <v>44</v>
      </c>
      <c r="E20" s="3" t="s">
        <v>28</v>
      </c>
      <c r="F20" s="3" t="s">
        <v>29</v>
      </c>
      <c r="G20" s="25"/>
      <c r="H20" s="25"/>
      <c r="I20" s="25"/>
      <c r="J20" s="25"/>
      <c r="K20" s="25"/>
      <c r="L20" s="25"/>
      <c r="M20" s="25"/>
      <c r="N20"/>
      <c r="O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</row>
    <row r="21" spans="1:47" x14ac:dyDescent="0.25">
      <c r="A21" s="3" t="s">
        <v>46</v>
      </c>
      <c r="B21" s="3" t="s">
        <v>47</v>
      </c>
      <c r="C21" s="3" t="s">
        <v>47</v>
      </c>
      <c r="D21" s="3" t="s">
        <v>46</v>
      </c>
      <c r="E21" s="3" t="s">
        <v>28</v>
      </c>
      <c r="F21" s="3" t="s">
        <v>29</v>
      </c>
      <c r="G21" s="25"/>
      <c r="H21" s="25"/>
      <c r="I21" s="25"/>
      <c r="J21" s="25"/>
      <c r="K21" s="25"/>
      <c r="L21" s="25"/>
      <c r="M21" s="25"/>
      <c r="N21"/>
      <c r="O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</row>
    <row r="22" spans="1:47" x14ac:dyDescent="0.25">
      <c r="A22" s="3" t="s">
        <v>48</v>
      </c>
      <c r="B22" s="3" t="s">
        <v>49</v>
      </c>
      <c r="C22" s="3" t="s">
        <v>49</v>
      </c>
      <c r="D22" s="3" t="s">
        <v>48</v>
      </c>
      <c r="E22" s="3" t="s">
        <v>28</v>
      </c>
      <c r="F22" s="3" t="s">
        <v>29</v>
      </c>
      <c r="G22" s="25"/>
      <c r="H22" s="25"/>
      <c r="I22" s="25"/>
      <c r="J22" s="25"/>
      <c r="K22" s="25"/>
      <c r="L22" s="25"/>
      <c r="M22" s="25"/>
      <c r="N22"/>
      <c r="O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</row>
    <row r="23" spans="1:47" x14ac:dyDescent="0.25">
      <c r="A23" s="3" t="s">
        <v>50</v>
      </c>
      <c r="B23" s="3" t="s">
        <v>51</v>
      </c>
      <c r="C23" s="3" t="s">
        <v>51</v>
      </c>
      <c r="D23" s="3" t="s">
        <v>50</v>
      </c>
      <c r="E23" s="3" t="s">
        <v>28</v>
      </c>
      <c r="F23" s="3" t="s">
        <v>29</v>
      </c>
      <c r="G23" s="25"/>
      <c r="H23" s="25"/>
      <c r="I23" s="25"/>
      <c r="J23" s="25"/>
      <c r="K23" s="25"/>
      <c r="L23" s="25"/>
      <c r="M23" s="25"/>
      <c r="N23"/>
      <c r="O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</row>
    <row r="24" spans="1:47" x14ac:dyDescent="0.25">
      <c r="A24" s="3" t="s">
        <v>52</v>
      </c>
      <c r="B24" s="3" t="s">
        <v>53</v>
      </c>
      <c r="C24" s="3" t="s">
        <v>53</v>
      </c>
      <c r="D24" s="3" t="s">
        <v>52</v>
      </c>
      <c r="E24" s="3" t="s">
        <v>28</v>
      </c>
      <c r="F24" s="3" t="s">
        <v>29</v>
      </c>
      <c r="G24" s="25" t="str">
        <f t="shared" ref="G24:K24" si="10">IF(AND(G25="",AND(G26="",G27="")),"",SUM(G25,G26,G27))</f>
        <v/>
      </c>
      <c r="H24" s="25" t="str">
        <f t="shared" si="10"/>
        <v/>
      </c>
      <c r="I24" s="25" t="str">
        <f t="shared" si="10"/>
        <v/>
      </c>
      <c r="J24" s="25" t="str">
        <f t="shared" si="10"/>
        <v/>
      </c>
      <c r="K24" s="25" t="str">
        <f t="shared" si="10"/>
        <v/>
      </c>
      <c r="L24" s="25" t="str">
        <f t="shared" ref="L24" si="11">IF(AND(L25="",AND(L26="",L27="")),"",SUM(L25,L26,L27))</f>
        <v/>
      </c>
      <c r="M24" s="25"/>
      <c r="N24"/>
      <c r="O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</row>
    <row r="25" spans="1:47" x14ac:dyDescent="0.25">
      <c r="A25" s="3" t="s">
        <v>54</v>
      </c>
      <c r="B25" s="3" t="s">
        <v>55</v>
      </c>
      <c r="C25" s="3" t="s">
        <v>55</v>
      </c>
      <c r="D25" s="3" t="s">
        <v>54</v>
      </c>
      <c r="E25" s="3" t="s">
        <v>28</v>
      </c>
      <c r="F25" s="3" t="s">
        <v>29</v>
      </c>
      <c r="G25" s="25"/>
      <c r="H25" s="25"/>
      <c r="I25" s="25"/>
      <c r="J25" s="25"/>
      <c r="K25" s="25"/>
      <c r="L25" s="25"/>
      <c r="M25" s="25"/>
      <c r="N25"/>
      <c r="O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</row>
    <row r="26" spans="1:47" x14ac:dyDescent="0.25">
      <c r="A26" s="3" t="s">
        <v>56</v>
      </c>
      <c r="B26" s="3" t="s">
        <v>57</v>
      </c>
      <c r="C26" s="3" t="s">
        <v>57</v>
      </c>
      <c r="D26" s="3" t="s">
        <v>56</v>
      </c>
      <c r="E26" s="3" t="s">
        <v>28</v>
      </c>
      <c r="F26" s="3" t="s">
        <v>29</v>
      </c>
      <c r="G26" s="25"/>
      <c r="H26" s="25"/>
      <c r="I26" s="25"/>
      <c r="J26" s="25"/>
      <c r="K26" s="25"/>
      <c r="L26" s="25"/>
      <c r="M26" s="25"/>
      <c r="N26"/>
      <c r="O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</row>
    <row r="27" spans="1:47" x14ac:dyDescent="0.25">
      <c r="A27" s="3" t="s">
        <v>58</v>
      </c>
      <c r="B27" s="3" t="s">
        <v>59</v>
      </c>
      <c r="C27" s="3" t="s">
        <v>59</v>
      </c>
      <c r="D27" s="3" t="s">
        <v>58</v>
      </c>
      <c r="E27" s="3" t="s">
        <v>28</v>
      </c>
      <c r="F27" s="3" t="s">
        <v>29</v>
      </c>
      <c r="G27" s="25" t="str">
        <f t="shared" ref="G27:K27" si="12">IF(AND(G28="",AND(G29="",G30="")),"",SUM(G28,G29,G30))</f>
        <v/>
      </c>
      <c r="H27" s="25" t="str">
        <f t="shared" si="12"/>
        <v/>
      </c>
      <c r="I27" s="25" t="str">
        <f t="shared" si="12"/>
        <v/>
      </c>
      <c r="J27" s="25" t="str">
        <f t="shared" si="12"/>
        <v/>
      </c>
      <c r="K27" s="25" t="str">
        <f t="shared" si="12"/>
        <v/>
      </c>
      <c r="L27" s="25" t="str">
        <f t="shared" ref="L27" si="13">IF(AND(L28="",AND(L29="",L30="")),"",SUM(L28,L29,L30))</f>
        <v/>
      </c>
      <c r="M27" s="25"/>
      <c r="N27"/>
      <c r="O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</row>
    <row r="28" spans="1:47" x14ac:dyDescent="0.25">
      <c r="A28" s="3" t="s">
        <v>60</v>
      </c>
      <c r="B28" s="3" t="s">
        <v>61</v>
      </c>
      <c r="C28" s="3" t="s">
        <v>61</v>
      </c>
      <c r="D28" s="3" t="s">
        <v>60</v>
      </c>
      <c r="E28" s="3" t="s">
        <v>28</v>
      </c>
      <c r="F28" s="3" t="s">
        <v>29</v>
      </c>
      <c r="G28" s="25"/>
      <c r="H28" s="25"/>
      <c r="I28" s="25"/>
      <c r="J28" s="25"/>
      <c r="K28" s="25"/>
      <c r="L28" s="25"/>
      <c r="M28" s="25"/>
      <c r="N28"/>
      <c r="O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</row>
    <row r="29" spans="1:47" x14ac:dyDescent="0.25">
      <c r="A29" s="3" t="s">
        <v>62</v>
      </c>
      <c r="B29" s="3" t="s">
        <v>63</v>
      </c>
      <c r="C29" s="3" t="s">
        <v>63</v>
      </c>
      <c r="D29" s="3" t="s">
        <v>62</v>
      </c>
      <c r="E29" s="3" t="s">
        <v>28</v>
      </c>
      <c r="F29" s="3" t="s">
        <v>29</v>
      </c>
      <c r="G29" s="25"/>
      <c r="H29" s="25"/>
      <c r="I29" s="25"/>
      <c r="J29" s="25"/>
      <c r="K29" s="25"/>
      <c r="L29" s="25"/>
      <c r="M29" s="25"/>
      <c r="N29"/>
      <c r="O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</row>
    <row r="30" spans="1:47" x14ac:dyDescent="0.25">
      <c r="A30" s="3" t="s">
        <v>64</v>
      </c>
      <c r="B30" s="3" t="s">
        <v>65</v>
      </c>
      <c r="C30" s="3" t="s">
        <v>65</v>
      </c>
      <c r="D30" s="3" t="s">
        <v>64</v>
      </c>
      <c r="E30" s="3" t="s">
        <v>28</v>
      </c>
      <c r="F30" s="3" t="s">
        <v>29</v>
      </c>
      <c r="G30" s="25"/>
      <c r="H30" s="25"/>
      <c r="I30" s="25"/>
      <c r="J30" s="25"/>
      <c r="K30" s="25"/>
      <c r="L30" s="25"/>
      <c r="M30" s="25"/>
      <c r="N30"/>
      <c r="O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</row>
    <row r="31" spans="1:47" x14ac:dyDescent="0.25">
      <c r="A31" s="3" t="s">
        <v>66</v>
      </c>
      <c r="B31" s="3" t="s">
        <v>67</v>
      </c>
      <c r="C31" s="3" t="s">
        <v>67</v>
      </c>
      <c r="D31" s="3" t="s">
        <v>66</v>
      </c>
      <c r="E31" s="3" t="s">
        <v>28</v>
      </c>
      <c r="F31" s="3" t="s">
        <v>29</v>
      </c>
      <c r="G31" s="25" t="str">
        <f t="shared" ref="G31:K31" si="14">IF(AND(G32="",AND(G33="",G34="")),"",SUM(G32,G33,G34))</f>
        <v/>
      </c>
      <c r="H31" s="25" t="str">
        <f t="shared" si="14"/>
        <v/>
      </c>
      <c r="I31" s="25" t="str">
        <f t="shared" si="14"/>
        <v/>
      </c>
      <c r="J31" s="25" t="str">
        <f t="shared" si="14"/>
        <v/>
      </c>
      <c r="K31" s="25" t="str">
        <f t="shared" si="14"/>
        <v/>
      </c>
      <c r="L31" s="25" t="str">
        <f t="shared" ref="L31" si="15">IF(AND(L32="",AND(L33="",L34="")),"",SUM(L32,L33,L34))</f>
        <v/>
      </c>
      <c r="M31" s="25"/>
      <c r="N31"/>
      <c r="O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</row>
    <row r="32" spans="1:47" x14ac:dyDescent="0.25">
      <c r="A32" s="3" t="s">
        <v>68</v>
      </c>
      <c r="B32" s="3" t="s">
        <v>55</v>
      </c>
      <c r="C32" s="3" t="s">
        <v>55</v>
      </c>
      <c r="D32" s="3" t="s">
        <v>68</v>
      </c>
      <c r="E32" s="3" t="s">
        <v>28</v>
      </c>
      <c r="F32" s="3" t="s">
        <v>29</v>
      </c>
      <c r="G32" s="25"/>
      <c r="H32" s="25"/>
      <c r="I32" s="25"/>
      <c r="J32" s="25"/>
      <c r="K32" s="25"/>
      <c r="L32" s="25"/>
      <c r="M32" s="25"/>
      <c r="N32"/>
      <c r="O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</row>
    <row r="33" spans="1:71" x14ac:dyDescent="0.25">
      <c r="A33" s="3" t="s">
        <v>69</v>
      </c>
      <c r="B33" s="3" t="s">
        <v>57</v>
      </c>
      <c r="C33" s="3" t="s">
        <v>57</v>
      </c>
      <c r="D33" s="3" t="s">
        <v>69</v>
      </c>
      <c r="E33" s="3" t="s">
        <v>28</v>
      </c>
      <c r="F33" s="3" t="s">
        <v>29</v>
      </c>
      <c r="G33" s="25"/>
      <c r="H33" s="25"/>
      <c r="I33" s="25"/>
      <c r="J33" s="25"/>
      <c r="K33" s="25"/>
      <c r="L33" s="25"/>
      <c r="M33" s="25"/>
      <c r="N33"/>
      <c r="O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</row>
    <row r="34" spans="1:71" x14ac:dyDescent="0.25">
      <c r="A34" s="3" t="s">
        <v>70</v>
      </c>
      <c r="B34" s="3" t="s">
        <v>59</v>
      </c>
      <c r="C34" s="3" t="s">
        <v>59</v>
      </c>
      <c r="D34" s="3" t="s">
        <v>70</v>
      </c>
      <c r="E34" s="3" t="s">
        <v>28</v>
      </c>
      <c r="F34" s="3" t="s">
        <v>29</v>
      </c>
      <c r="G34" s="25" t="str">
        <f t="shared" ref="G34:K34" si="16">IF(AND(G35="",AND(G36="",G37="")),"",SUM(G35,G36,G37))</f>
        <v/>
      </c>
      <c r="H34" s="25" t="str">
        <f t="shared" si="16"/>
        <v/>
      </c>
      <c r="I34" s="25" t="str">
        <f t="shared" si="16"/>
        <v/>
      </c>
      <c r="J34" s="25" t="str">
        <f t="shared" si="16"/>
        <v/>
      </c>
      <c r="K34" s="25" t="str">
        <f t="shared" si="16"/>
        <v/>
      </c>
      <c r="L34" s="25" t="str">
        <f t="shared" ref="L34" si="17">IF(AND(L35="",AND(L36="",L37="")),"",SUM(L35,L36,L37))</f>
        <v/>
      </c>
      <c r="M34" s="25"/>
      <c r="N34"/>
      <c r="O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</row>
    <row r="35" spans="1:71" x14ac:dyDescent="0.25">
      <c r="A35" s="3" t="s">
        <v>71</v>
      </c>
      <c r="B35" s="3" t="s">
        <v>61</v>
      </c>
      <c r="C35" s="3" t="s">
        <v>61</v>
      </c>
      <c r="D35" s="3" t="s">
        <v>71</v>
      </c>
      <c r="E35" s="3" t="s">
        <v>28</v>
      </c>
      <c r="F35" s="3" t="s">
        <v>29</v>
      </c>
      <c r="G35" s="25"/>
      <c r="H35" s="25"/>
      <c r="I35" s="25"/>
      <c r="J35" s="25"/>
      <c r="K35" s="25"/>
      <c r="L35" s="25"/>
      <c r="M35" s="25"/>
      <c r="N35"/>
      <c r="O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</row>
    <row r="36" spans="1:71" x14ac:dyDescent="0.25">
      <c r="A36" s="3" t="s">
        <v>72</v>
      </c>
      <c r="B36" s="3" t="s">
        <v>63</v>
      </c>
      <c r="C36" s="3" t="s">
        <v>63</v>
      </c>
      <c r="D36" s="3" t="s">
        <v>72</v>
      </c>
      <c r="E36" s="3" t="s">
        <v>28</v>
      </c>
      <c r="F36" s="3" t="s">
        <v>29</v>
      </c>
      <c r="G36" s="25"/>
      <c r="H36" s="25"/>
      <c r="I36" s="25"/>
      <c r="J36" s="25"/>
      <c r="K36" s="25"/>
      <c r="L36" s="25"/>
      <c r="M36" s="25"/>
      <c r="N36"/>
      <c r="O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</row>
    <row r="37" spans="1:71" s="23" customFormat="1" x14ac:dyDescent="0.25">
      <c r="A37" s="3" t="s">
        <v>73</v>
      </c>
      <c r="B37" s="3" t="s">
        <v>65</v>
      </c>
      <c r="C37" s="3" t="s">
        <v>65</v>
      </c>
      <c r="D37" s="3" t="s">
        <v>73</v>
      </c>
      <c r="E37" s="3" t="s">
        <v>28</v>
      </c>
      <c r="F37" s="3" t="s">
        <v>29</v>
      </c>
      <c r="G37" s="25"/>
      <c r="H37" s="25"/>
      <c r="I37" s="25"/>
      <c r="J37" s="25"/>
      <c r="K37" s="25"/>
      <c r="L37" s="25"/>
      <c r="M37" s="25"/>
      <c r="N37"/>
      <c r="O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</row>
    <row r="38" spans="1:71" x14ac:dyDescent="0.25">
      <c r="A38" s="3" t="s">
        <v>74</v>
      </c>
      <c r="B38" s="3" t="s">
        <v>75</v>
      </c>
      <c r="C38" s="3" t="s">
        <v>75</v>
      </c>
      <c r="D38" s="3" t="s">
        <v>74</v>
      </c>
      <c r="E38" s="3" t="s">
        <v>28</v>
      </c>
      <c r="F38" s="3" t="s">
        <v>29</v>
      </c>
      <c r="G38" s="6">
        <f t="shared" ref="G38:K38" si="18">IF(AND(G39="",G52=""),"",SUM(G39,G52))</f>
        <v>815.4</v>
      </c>
      <c r="H38" s="6">
        <f t="shared" si="18"/>
        <v>917.5</v>
      </c>
      <c r="I38" s="6">
        <f t="shared" si="18"/>
        <v>805.8</v>
      </c>
      <c r="J38" s="6">
        <f t="shared" si="18"/>
        <v>550.29999999999995</v>
      </c>
      <c r="K38" s="6">
        <f t="shared" si="18"/>
        <v>666.90000000000009</v>
      </c>
      <c r="L38" s="6">
        <f t="shared" ref="L38" si="19">IF(AND(L39="",L52=""),"",SUM(L39,L52))</f>
        <v>718.5</v>
      </c>
      <c r="N38" t="s">
        <v>632</v>
      </c>
    </row>
    <row r="39" spans="1:71" s="22" customFormat="1" x14ac:dyDescent="0.25">
      <c r="A39" s="3" t="s">
        <v>76</v>
      </c>
      <c r="B39" s="3" t="s">
        <v>77</v>
      </c>
      <c r="C39" s="3" t="s">
        <v>77</v>
      </c>
      <c r="D39" s="3" t="s">
        <v>76</v>
      </c>
      <c r="E39" s="3" t="s">
        <v>28</v>
      </c>
      <c r="F39" s="3" t="s">
        <v>29</v>
      </c>
      <c r="G39" s="6">
        <f t="shared" ref="G39:K39" si="20">IF(AND(G40="",AND(G43="",AND(G42="",G44=""))),"",SUM(G40,G43,G42,G44))</f>
        <v>815.4</v>
      </c>
      <c r="H39" s="6">
        <f t="shared" si="20"/>
        <v>917.5</v>
      </c>
      <c r="I39" s="6">
        <f t="shared" si="20"/>
        <v>805.8</v>
      </c>
      <c r="J39" s="6">
        <f t="shared" si="20"/>
        <v>550.29999999999995</v>
      </c>
      <c r="K39" s="6">
        <f t="shared" si="20"/>
        <v>666.90000000000009</v>
      </c>
      <c r="L39" s="6">
        <f t="shared" ref="L39" si="21">IF(AND(L40="",AND(L43="",AND(L42="",L44=""))),"",SUM(L40,L43,L42,L44))</f>
        <v>718.5</v>
      </c>
      <c r="M39" s="6"/>
      <c r="N39" t="s">
        <v>629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</row>
    <row r="40" spans="1:71" s="22" customFormat="1" x14ac:dyDescent="0.25">
      <c r="A40" s="3" t="s">
        <v>78</v>
      </c>
      <c r="B40" s="3" t="s">
        <v>79</v>
      </c>
      <c r="C40" s="3" t="s">
        <v>79</v>
      </c>
      <c r="D40" s="3" t="s">
        <v>78</v>
      </c>
      <c r="E40" s="3" t="s">
        <v>28</v>
      </c>
      <c r="F40" s="3" t="s">
        <v>29</v>
      </c>
      <c r="G40" s="6">
        <v>59.6</v>
      </c>
      <c r="H40" s="6">
        <v>64</v>
      </c>
      <c r="I40" s="6">
        <v>65.8</v>
      </c>
      <c r="J40" s="6">
        <v>82.1</v>
      </c>
      <c r="K40" s="6">
        <v>259.3</v>
      </c>
      <c r="L40" s="6">
        <v>269.7</v>
      </c>
      <c r="M40" s="6"/>
      <c r="N40" t="s">
        <v>633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</row>
    <row r="41" spans="1:71" x14ac:dyDescent="0.25">
      <c r="A41" s="3" t="s">
        <v>80</v>
      </c>
      <c r="B41" s="3" t="s">
        <v>81</v>
      </c>
      <c r="C41" s="3" t="s">
        <v>81</v>
      </c>
      <c r="D41" s="3" t="s">
        <v>80</v>
      </c>
      <c r="E41" s="3" t="s">
        <v>28</v>
      </c>
      <c r="F41" s="3" t="s">
        <v>29</v>
      </c>
      <c r="N41" t="s">
        <v>634</v>
      </c>
    </row>
    <row r="42" spans="1:71" x14ac:dyDescent="0.25">
      <c r="A42" s="3" t="s">
        <v>82</v>
      </c>
      <c r="B42" s="3" t="s">
        <v>83</v>
      </c>
      <c r="C42" s="3" t="s">
        <v>83</v>
      </c>
      <c r="D42" s="3" t="s">
        <v>82</v>
      </c>
      <c r="E42" s="3" t="s">
        <v>28</v>
      </c>
      <c r="F42" s="3" t="s">
        <v>29</v>
      </c>
      <c r="G42" s="6">
        <v>755.8</v>
      </c>
      <c r="H42" s="6">
        <v>853.5</v>
      </c>
      <c r="I42" s="6">
        <v>740</v>
      </c>
      <c r="J42" s="6">
        <v>468.2</v>
      </c>
      <c r="K42" s="6">
        <v>407.6</v>
      </c>
      <c r="L42" s="6">
        <v>448.8</v>
      </c>
      <c r="N42" t="s">
        <v>643</v>
      </c>
    </row>
    <row r="43" spans="1:71" x14ac:dyDescent="0.25">
      <c r="A43" s="3" t="s">
        <v>84</v>
      </c>
      <c r="B43" s="3" t="s">
        <v>85</v>
      </c>
      <c r="C43" s="3" t="s">
        <v>85</v>
      </c>
      <c r="D43" s="3" t="s">
        <v>84</v>
      </c>
      <c r="E43" s="3" t="s">
        <v>28</v>
      </c>
      <c r="F43" s="3" t="s">
        <v>29</v>
      </c>
      <c r="N43" t="s">
        <v>635</v>
      </c>
    </row>
    <row r="44" spans="1:71" x14ac:dyDescent="0.25">
      <c r="A44" s="3" t="s">
        <v>86</v>
      </c>
      <c r="B44" s="3" t="s">
        <v>87</v>
      </c>
      <c r="C44" s="3" t="s">
        <v>87</v>
      </c>
      <c r="D44" s="3" t="s">
        <v>86</v>
      </c>
      <c r="E44" s="3" t="s">
        <v>28</v>
      </c>
      <c r="F44" s="3" t="s">
        <v>29</v>
      </c>
      <c r="G44" s="6" t="str">
        <f t="shared" ref="G44:K44" si="22">IF(AND(G45="",G46=""),"",SUM(G45,G46))</f>
        <v/>
      </c>
      <c r="H44" s="6" t="str">
        <f t="shared" si="22"/>
        <v/>
      </c>
      <c r="I44" s="6" t="str">
        <f t="shared" si="22"/>
        <v/>
      </c>
      <c r="J44" s="6" t="str">
        <f t="shared" si="22"/>
        <v/>
      </c>
      <c r="K44" s="6" t="str">
        <f t="shared" si="22"/>
        <v/>
      </c>
      <c r="L44" s="6" t="str">
        <f t="shared" ref="L44" si="23">IF(AND(L45="",L46=""),"",SUM(L45,L46))</f>
        <v/>
      </c>
      <c r="N44" t="s">
        <v>636</v>
      </c>
    </row>
    <row r="45" spans="1:71" x14ac:dyDescent="0.25">
      <c r="A45" s="3" t="s">
        <v>88</v>
      </c>
      <c r="B45" s="3" t="s">
        <v>89</v>
      </c>
      <c r="C45" s="3" t="s">
        <v>89</v>
      </c>
      <c r="D45" s="3" t="s">
        <v>88</v>
      </c>
      <c r="E45" s="3" t="s">
        <v>28</v>
      </c>
      <c r="F45" s="3" t="s">
        <v>29</v>
      </c>
      <c r="N45"/>
    </row>
    <row r="46" spans="1:71" x14ac:dyDescent="0.25">
      <c r="A46" s="3" t="s">
        <v>90</v>
      </c>
      <c r="B46" s="3" t="s">
        <v>91</v>
      </c>
      <c r="C46" s="3" t="s">
        <v>91</v>
      </c>
      <c r="D46" s="3" t="s">
        <v>90</v>
      </c>
      <c r="E46" s="3" t="s">
        <v>28</v>
      </c>
      <c r="F46" s="3" t="s">
        <v>29</v>
      </c>
      <c r="N46"/>
    </row>
    <row r="47" spans="1:71" x14ac:dyDescent="0.25">
      <c r="A47" s="3" t="s">
        <v>92</v>
      </c>
      <c r="B47" s="3" t="s">
        <v>93</v>
      </c>
      <c r="C47" s="3" t="s">
        <v>93</v>
      </c>
      <c r="D47" s="3" t="s">
        <v>92</v>
      </c>
      <c r="E47" s="3" t="s">
        <v>28</v>
      </c>
      <c r="F47" s="3" t="s">
        <v>29</v>
      </c>
      <c r="G47" s="6" t="str">
        <f t="shared" ref="G47:K47" si="24">IF(AND(G48="",G49=""),"",SUM(G48,G49))</f>
        <v/>
      </c>
      <c r="H47" s="6" t="str">
        <f t="shared" si="24"/>
        <v/>
      </c>
      <c r="I47" s="6" t="str">
        <f t="shared" si="24"/>
        <v/>
      </c>
      <c r="J47" s="6" t="str">
        <f t="shared" si="24"/>
        <v/>
      </c>
      <c r="K47" s="6" t="str">
        <f t="shared" si="24"/>
        <v/>
      </c>
      <c r="L47" s="6" t="str">
        <f t="shared" ref="L47" si="25">IF(AND(L48="",L49=""),"",SUM(L48,L49))</f>
        <v/>
      </c>
      <c r="N47"/>
    </row>
    <row r="48" spans="1:71" x14ac:dyDescent="0.25">
      <c r="A48" s="3" t="s">
        <v>94</v>
      </c>
      <c r="B48" s="3" t="s">
        <v>95</v>
      </c>
      <c r="C48" s="3" t="s">
        <v>95</v>
      </c>
      <c r="D48" s="3" t="s">
        <v>94</v>
      </c>
      <c r="E48" s="3" t="s">
        <v>28</v>
      </c>
      <c r="F48" s="3" t="s">
        <v>29</v>
      </c>
      <c r="N48"/>
    </row>
    <row r="49" spans="1:14" x14ac:dyDescent="0.25">
      <c r="A49" s="3" t="s">
        <v>96</v>
      </c>
      <c r="B49" s="3" t="s">
        <v>97</v>
      </c>
      <c r="C49" s="3" t="s">
        <v>97</v>
      </c>
      <c r="D49" s="3" t="s">
        <v>96</v>
      </c>
      <c r="E49" s="3" t="s">
        <v>28</v>
      </c>
      <c r="F49" s="3" t="s">
        <v>29</v>
      </c>
      <c r="N49"/>
    </row>
    <row r="50" spans="1:14" x14ac:dyDescent="0.25">
      <c r="A50" s="3" t="s">
        <v>98</v>
      </c>
      <c r="B50" s="3" t="s">
        <v>99</v>
      </c>
      <c r="C50" s="3" t="s">
        <v>99</v>
      </c>
      <c r="D50" s="3" t="s">
        <v>98</v>
      </c>
      <c r="E50" s="3" t="s">
        <v>28</v>
      </c>
      <c r="F50" s="3" t="s">
        <v>29</v>
      </c>
      <c r="N50"/>
    </row>
    <row r="51" spans="1:14" x14ac:dyDescent="0.25">
      <c r="A51" s="3" t="s">
        <v>100</v>
      </c>
      <c r="B51" s="3" t="s">
        <v>101</v>
      </c>
      <c r="C51" s="3" t="s">
        <v>101</v>
      </c>
      <c r="D51" s="3" t="s">
        <v>100</v>
      </c>
      <c r="E51" s="3" t="s">
        <v>28</v>
      </c>
      <c r="F51" s="3" t="s">
        <v>29</v>
      </c>
      <c r="N51"/>
    </row>
    <row r="52" spans="1:14" x14ac:dyDescent="0.25">
      <c r="A52" s="3" t="s">
        <v>102</v>
      </c>
      <c r="B52" s="3" t="s">
        <v>103</v>
      </c>
      <c r="C52" s="3" t="s">
        <v>103</v>
      </c>
      <c r="D52" s="3" t="s">
        <v>102</v>
      </c>
      <c r="E52" s="3" t="s">
        <v>28</v>
      </c>
      <c r="F52" s="3" t="s">
        <v>29</v>
      </c>
      <c r="G52" s="6" t="str">
        <f t="shared" ref="G52:K52" si="26">IF(AND(G53="",AND(G62="",AND(G59="",G65=""))),"",SUM(G53,G62,G59,G65))</f>
        <v/>
      </c>
      <c r="H52" s="6" t="str">
        <f t="shared" si="26"/>
        <v/>
      </c>
      <c r="I52" s="6" t="str">
        <f t="shared" si="26"/>
        <v/>
      </c>
      <c r="J52" s="6" t="str">
        <f t="shared" si="26"/>
        <v/>
      </c>
      <c r="K52" s="6" t="str">
        <f t="shared" si="26"/>
        <v/>
      </c>
      <c r="L52" s="6" t="str">
        <f t="shared" ref="L52" si="27">IF(AND(L53="",AND(L62="",AND(L59="",L65=""))),"",SUM(L53,L62,L59,L65))</f>
        <v/>
      </c>
      <c r="N52"/>
    </row>
    <row r="53" spans="1:14" x14ac:dyDescent="0.25">
      <c r="A53" s="3" t="s">
        <v>104</v>
      </c>
      <c r="B53" s="3" t="s">
        <v>79</v>
      </c>
      <c r="C53" s="3" t="s">
        <v>79</v>
      </c>
      <c r="D53" s="3" t="s">
        <v>104</v>
      </c>
      <c r="E53" s="3" t="s">
        <v>28</v>
      </c>
      <c r="F53" s="3" t="s">
        <v>29</v>
      </c>
      <c r="G53" s="6" t="str">
        <f t="shared" ref="G53:K53" si="28">IF(AND(G54="",G55=""),"",SUM(G54,G55))</f>
        <v/>
      </c>
      <c r="H53" s="6" t="str">
        <f t="shared" si="28"/>
        <v/>
      </c>
      <c r="I53" s="6" t="str">
        <f t="shared" si="28"/>
        <v/>
      </c>
      <c r="J53" s="6" t="str">
        <f t="shared" si="28"/>
        <v/>
      </c>
      <c r="K53" s="6" t="str">
        <f t="shared" si="28"/>
        <v/>
      </c>
      <c r="L53" s="6" t="str">
        <f t="shared" ref="L53" si="29">IF(AND(L54="",L55=""),"",SUM(L54,L55))</f>
        <v/>
      </c>
      <c r="N53"/>
    </row>
    <row r="54" spans="1:14" x14ac:dyDescent="0.25">
      <c r="A54" s="3" t="s">
        <v>105</v>
      </c>
      <c r="B54" s="3" t="s">
        <v>106</v>
      </c>
      <c r="C54" s="3" t="s">
        <v>106</v>
      </c>
      <c r="D54" s="3" t="s">
        <v>105</v>
      </c>
      <c r="E54" s="3" t="s">
        <v>28</v>
      </c>
      <c r="F54" s="3" t="s">
        <v>29</v>
      </c>
      <c r="N54"/>
    </row>
    <row r="55" spans="1:14" x14ac:dyDescent="0.25">
      <c r="A55" s="3" t="s">
        <v>107</v>
      </c>
      <c r="B55" s="3" t="s">
        <v>108</v>
      </c>
      <c r="C55" s="3" t="s">
        <v>108</v>
      </c>
      <c r="D55" s="3" t="s">
        <v>107</v>
      </c>
      <c r="E55" s="3" t="s">
        <v>28</v>
      </c>
      <c r="F55" s="3" t="s">
        <v>29</v>
      </c>
      <c r="N55"/>
    </row>
    <row r="56" spans="1:14" x14ac:dyDescent="0.25">
      <c r="A56" s="3" t="s">
        <v>109</v>
      </c>
      <c r="B56" s="3" t="s">
        <v>81</v>
      </c>
      <c r="C56" s="3" t="s">
        <v>81</v>
      </c>
      <c r="D56" s="3" t="s">
        <v>109</v>
      </c>
      <c r="E56" s="3" t="s">
        <v>28</v>
      </c>
      <c r="F56" s="3" t="s">
        <v>29</v>
      </c>
      <c r="G56" s="6" t="str">
        <f t="shared" ref="G56:K56" si="30">IF(AND(G57="",G58=""),"",SUM(G57,G58))</f>
        <v/>
      </c>
      <c r="H56" s="6" t="str">
        <f t="shared" si="30"/>
        <v/>
      </c>
      <c r="I56" s="6" t="str">
        <f t="shared" si="30"/>
        <v/>
      </c>
      <c r="J56" s="6" t="str">
        <f t="shared" si="30"/>
        <v/>
      </c>
      <c r="K56" s="6" t="str">
        <f t="shared" si="30"/>
        <v/>
      </c>
      <c r="L56" s="6" t="str">
        <f t="shared" ref="L56" si="31">IF(AND(L57="",L58=""),"",SUM(L57,L58))</f>
        <v/>
      </c>
      <c r="N56"/>
    </row>
    <row r="57" spans="1:14" x14ac:dyDescent="0.25">
      <c r="A57" s="3" t="s">
        <v>110</v>
      </c>
      <c r="B57" s="3" t="s">
        <v>106</v>
      </c>
      <c r="C57" s="3" t="s">
        <v>106</v>
      </c>
      <c r="D57" s="3" t="s">
        <v>110</v>
      </c>
      <c r="E57" s="3" t="s">
        <v>28</v>
      </c>
      <c r="F57" s="3" t="s">
        <v>29</v>
      </c>
      <c r="N57"/>
    </row>
    <row r="58" spans="1:14" x14ac:dyDescent="0.25">
      <c r="A58" s="3" t="s">
        <v>111</v>
      </c>
      <c r="B58" s="3" t="s">
        <v>108</v>
      </c>
      <c r="C58" s="3" t="s">
        <v>108</v>
      </c>
      <c r="D58" s="3" t="s">
        <v>111</v>
      </c>
      <c r="E58" s="3" t="s">
        <v>28</v>
      </c>
      <c r="F58" s="3" t="s">
        <v>29</v>
      </c>
      <c r="N58"/>
    </row>
    <row r="59" spans="1:14" x14ac:dyDescent="0.25">
      <c r="A59" s="3" t="s">
        <v>112</v>
      </c>
      <c r="B59" s="3" t="s">
        <v>83</v>
      </c>
      <c r="C59" s="3" t="s">
        <v>83</v>
      </c>
      <c r="D59" s="3" t="s">
        <v>112</v>
      </c>
      <c r="E59" s="3" t="s">
        <v>28</v>
      </c>
      <c r="F59" s="3" t="s">
        <v>29</v>
      </c>
      <c r="G59" s="6" t="str">
        <f t="shared" ref="G59:K59" si="32">IF(AND(G60="",G61=""),"",SUM(G60,G61))</f>
        <v/>
      </c>
      <c r="H59" s="6" t="str">
        <f t="shared" si="32"/>
        <v/>
      </c>
      <c r="I59" s="6" t="str">
        <f t="shared" si="32"/>
        <v/>
      </c>
      <c r="J59" s="6" t="str">
        <f t="shared" si="32"/>
        <v/>
      </c>
      <c r="K59" s="6" t="str">
        <f t="shared" si="32"/>
        <v/>
      </c>
      <c r="L59" s="6" t="str">
        <f t="shared" ref="L59" si="33">IF(AND(L60="",L61=""),"",SUM(L60,L61))</f>
        <v/>
      </c>
      <c r="N59"/>
    </row>
    <row r="60" spans="1:14" x14ac:dyDescent="0.25">
      <c r="A60" s="3" t="s">
        <v>113</v>
      </c>
      <c r="B60" s="3" t="s">
        <v>106</v>
      </c>
      <c r="C60" s="3" t="s">
        <v>106</v>
      </c>
      <c r="D60" s="3" t="s">
        <v>113</v>
      </c>
      <c r="E60" s="3" t="s">
        <v>28</v>
      </c>
      <c r="F60" s="3" t="s">
        <v>29</v>
      </c>
      <c r="N60"/>
    </row>
    <row r="61" spans="1:14" x14ac:dyDescent="0.25">
      <c r="A61" s="3" t="s">
        <v>114</v>
      </c>
      <c r="B61" s="3" t="s">
        <v>108</v>
      </c>
      <c r="C61" s="3" t="s">
        <v>108</v>
      </c>
      <c r="D61" s="3" t="s">
        <v>114</v>
      </c>
      <c r="E61" s="3" t="s">
        <v>28</v>
      </c>
      <c r="F61" s="3" t="s">
        <v>29</v>
      </c>
      <c r="N61"/>
    </row>
    <row r="62" spans="1:14" x14ac:dyDescent="0.25">
      <c r="A62" s="3" t="s">
        <v>115</v>
      </c>
      <c r="B62" s="3" t="s">
        <v>85</v>
      </c>
      <c r="C62" s="3" t="s">
        <v>85</v>
      </c>
      <c r="D62" s="3" t="s">
        <v>115</v>
      </c>
      <c r="E62" s="3" t="s">
        <v>28</v>
      </c>
      <c r="F62" s="3" t="s">
        <v>29</v>
      </c>
      <c r="G62" s="6" t="str">
        <f t="shared" ref="G62:K62" si="34">IF(AND(G63="",G64=""),"",SUM(G63,G64))</f>
        <v/>
      </c>
      <c r="H62" s="6" t="str">
        <f t="shared" si="34"/>
        <v/>
      </c>
      <c r="I62" s="6" t="str">
        <f t="shared" si="34"/>
        <v/>
      </c>
      <c r="J62" s="6" t="str">
        <f t="shared" si="34"/>
        <v/>
      </c>
      <c r="K62" s="6" t="str">
        <f t="shared" si="34"/>
        <v/>
      </c>
      <c r="L62" s="6" t="str">
        <f t="shared" ref="L62" si="35">IF(AND(L63="",L64=""),"",SUM(L63,L64))</f>
        <v/>
      </c>
      <c r="N62"/>
    </row>
    <row r="63" spans="1:14" x14ac:dyDescent="0.25">
      <c r="A63" s="3" t="s">
        <v>116</v>
      </c>
      <c r="B63" s="3" t="s">
        <v>106</v>
      </c>
      <c r="C63" s="3" t="s">
        <v>106</v>
      </c>
      <c r="D63" s="3" t="s">
        <v>116</v>
      </c>
      <c r="E63" s="3" t="s">
        <v>28</v>
      </c>
      <c r="F63" s="3" t="s">
        <v>29</v>
      </c>
      <c r="N63"/>
    </row>
    <row r="64" spans="1:14" x14ac:dyDescent="0.25">
      <c r="A64" s="3" t="s">
        <v>117</v>
      </c>
      <c r="B64" s="3" t="s">
        <v>108</v>
      </c>
      <c r="C64" s="3" t="s">
        <v>108</v>
      </c>
      <c r="D64" s="3" t="s">
        <v>117</v>
      </c>
      <c r="E64" s="3" t="s">
        <v>28</v>
      </c>
      <c r="F64" s="3" t="s">
        <v>29</v>
      </c>
      <c r="N64"/>
    </row>
    <row r="65" spans="1:71" s="22" customFormat="1" x14ac:dyDescent="0.25">
      <c r="A65" s="3" t="s">
        <v>118</v>
      </c>
      <c r="B65" s="3" t="s">
        <v>87</v>
      </c>
      <c r="C65" s="3" t="s">
        <v>87</v>
      </c>
      <c r="D65" s="3" t="s">
        <v>118</v>
      </c>
      <c r="E65" s="3" t="s">
        <v>28</v>
      </c>
      <c r="F65" s="3" t="s">
        <v>29</v>
      </c>
      <c r="G65" s="6" t="str">
        <f t="shared" ref="G65:K65" si="36">IF(AND(G66="",G67=""),"",SUM(G66,G67))</f>
        <v/>
      </c>
      <c r="H65" s="6" t="str">
        <f t="shared" si="36"/>
        <v/>
      </c>
      <c r="I65" s="6" t="str">
        <f t="shared" si="36"/>
        <v/>
      </c>
      <c r="J65" s="6" t="str">
        <f t="shared" si="36"/>
        <v/>
      </c>
      <c r="K65" s="6" t="str">
        <f t="shared" si="36"/>
        <v/>
      </c>
      <c r="L65" s="6" t="str">
        <f t="shared" ref="L65" si="37">IF(AND(L66="",L67=""),"",SUM(L66,L67))</f>
        <v/>
      </c>
      <c r="M65" s="6"/>
      <c r="N65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</row>
    <row r="66" spans="1:71" s="22" customFormat="1" x14ac:dyDescent="0.25">
      <c r="A66" s="3" t="s">
        <v>119</v>
      </c>
      <c r="B66" s="3" t="s">
        <v>106</v>
      </c>
      <c r="C66" s="3" t="s">
        <v>106</v>
      </c>
      <c r="D66" s="3" t="s">
        <v>119</v>
      </c>
      <c r="E66" s="3" t="s">
        <v>28</v>
      </c>
      <c r="F66" s="3" t="s">
        <v>29</v>
      </c>
      <c r="G66" s="6" t="str">
        <f t="shared" ref="G66:K66" si="38">IF(AND(G69="",G72=""),"",SUM(G69,G72))</f>
        <v/>
      </c>
      <c r="H66" s="6" t="str">
        <f t="shared" si="38"/>
        <v/>
      </c>
      <c r="I66" s="6" t="str">
        <f t="shared" si="38"/>
        <v/>
      </c>
      <c r="J66" s="6" t="str">
        <f t="shared" si="38"/>
        <v/>
      </c>
      <c r="K66" s="6" t="str">
        <f t="shared" si="38"/>
        <v/>
      </c>
      <c r="L66" s="6" t="str">
        <f t="shared" ref="L66" si="39">IF(AND(L69="",L72=""),"",SUM(L69,L72))</f>
        <v/>
      </c>
      <c r="M66" s="6"/>
      <c r="N6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</row>
    <row r="67" spans="1:71" ht="15.6" customHeight="1" x14ac:dyDescent="0.25">
      <c r="A67" s="3" t="s">
        <v>120</v>
      </c>
      <c r="B67" s="3" t="s">
        <v>108</v>
      </c>
      <c r="C67" s="3" t="s">
        <v>108</v>
      </c>
      <c r="D67" s="3" t="s">
        <v>120</v>
      </c>
      <c r="E67" s="3" t="s">
        <v>28</v>
      </c>
      <c r="F67" s="3" t="s">
        <v>29</v>
      </c>
      <c r="G67" s="6" t="str">
        <f t="shared" ref="G67:K67" si="40">IF(AND(G70="",G73=""),"",SUM(G70,G73))</f>
        <v/>
      </c>
      <c r="H67" s="6" t="str">
        <f t="shared" si="40"/>
        <v/>
      </c>
      <c r="I67" s="6" t="str">
        <f t="shared" si="40"/>
        <v/>
      </c>
      <c r="J67" s="6" t="str">
        <f t="shared" si="40"/>
        <v/>
      </c>
      <c r="K67" s="6" t="str">
        <f t="shared" si="40"/>
        <v/>
      </c>
      <c r="L67" s="6" t="str">
        <f t="shared" ref="L67" si="41">IF(AND(L70="",L73=""),"",SUM(L70,L73))</f>
        <v/>
      </c>
      <c r="N67"/>
    </row>
    <row r="68" spans="1:71" x14ac:dyDescent="0.25">
      <c r="A68" s="3" t="s">
        <v>121</v>
      </c>
      <c r="B68" s="3" t="s">
        <v>89</v>
      </c>
      <c r="C68" s="3" t="s">
        <v>89</v>
      </c>
      <c r="D68" s="3" t="s">
        <v>121</v>
      </c>
      <c r="E68" s="3" t="s">
        <v>28</v>
      </c>
      <c r="F68" s="3" t="s">
        <v>29</v>
      </c>
      <c r="G68" s="6" t="str">
        <f t="shared" ref="G68:K68" si="42">IF(AND(G69="",G70=""),"",SUM(G69,G70))</f>
        <v/>
      </c>
      <c r="H68" s="6" t="str">
        <f t="shared" si="42"/>
        <v/>
      </c>
      <c r="I68" s="6" t="str">
        <f t="shared" si="42"/>
        <v/>
      </c>
      <c r="J68" s="6" t="str">
        <f t="shared" si="42"/>
        <v/>
      </c>
      <c r="K68" s="6" t="str">
        <f t="shared" si="42"/>
        <v/>
      </c>
      <c r="L68" s="6" t="str">
        <f t="shared" ref="L68" si="43">IF(AND(L69="",L70=""),"",SUM(L69,L70))</f>
        <v/>
      </c>
      <c r="N68"/>
    </row>
    <row r="69" spans="1:71" x14ac:dyDescent="0.25">
      <c r="A69" s="3" t="s">
        <v>122</v>
      </c>
      <c r="B69" s="3" t="s">
        <v>123</v>
      </c>
      <c r="C69" s="3" t="s">
        <v>123</v>
      </c>
      <c r="D69" s="3" t="s">
        <v>122</v>
      </c>
      <c r="E69" s="3" t="s">
        <v>28</v>
      </c>
      <c r="F69" s="3" t="s">
        <v>29</v>
      </c>
      <c r="N69"/>
    </row>
    <row r="70" spans="1:71" x14ac:dyDescent="0.25">
      <c r="A70" s="3" t="s">
        <v>124</v>
      </c>
      <c r="B70" s="3" t="s">
        <v>125</v>
      </c>
      <c r="C70" s="3" t="s">
        <v>125</v>
      </c>
      <c r="D70" s="3" t="s">
        <v>124</v>
      </c>
      <c r="E70" s="3" t="s">
        <v>28</v>
      </c>
      <c r="F70" s="3" t="s">
        <v>29</v>
      </c>
      <c r="N70"/>
    </row>
    <row r="71" spans="1:71" x14ac:dyDescent="0.25">
      <c r="A71" s="3" t="s">
        <v>126</v>
      </c>
      <c r="B71" s="3" t="s">
        <v>91</v>
      </c>
      <c r="C71" s="3" t="s">
        <v>91</v>
      </c>
      <c r="D71" s="3" t="s">
        <v>126</v>
      </c>
      <c r="E71" s="3" t="s">
        <v>28</v>
      </c>
      <c r="F71" s="3" t="s">
        <v>29</v>
      </c>
      <c r="G71" s="26" t="str">
        <f t="shared" ref="G71:K71" si="44">IF(AND(G72="",G73=""),"",SUM(G72,G73))</f>
        <v/>
      </c>
      <c r="H71" s="26" t="str">
        <f t="shared" si="44"/>
        <v/>
      </c>
      <c r="I71" s="26" t="str">
        <f t="shared" si="44"/>
        <v/>
      </c>
      <c r="J71" s="26" t="str">
        <f t="shared" si="44"/>
        <v/>
      </c>
      <c r="K71" s="26" t="str">
        <f t="shared" si="44"/>
        <v/>
      </c>
      <c r="L71" s="26" t="str">
        <f t="shared" ref="L71" si="45">IF(AND(L72="",L73=""),"",SUM(L72,L73))</f>
        <v/>
      </c>
      <c r="M71" s="26"/>
      <c r="N71"/>
      <c r="O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</row>
    <row r="72" spans="1:71" x14ac:dyDescent="0.25">
      <c r="A72" s="3" t="s">
        <v>127</v>
      </c>
      <c r="B72" s="3" t="s">
        <v>123</v>
      </c>
      <c r="C72" s="3" t="s">
        <v>123</v>
      </c>
      <c r="D72" s="3" t="s">
        <v>127</v>
      </c>
      <c r="E72" s="3" t="s">
        <v>28</v>
      </c>
      <c r="F72" s="3" t="s">
        <v>29</v>
      </c>
      <c r="N72"/>
    </row>
    <row r="73" spans="1:71" x14ac:dyDescent="0.25">
      <c r="A73" s="3" t="s">
        <v>128</v>
      </c>
      <c r="B73" s="3" t="s">
        <v>125</v>
      </c>
      <c r="C73" s="3" t="s">
        <v>125</v>
      </c>
      <c r="D73" s="3" t="s">
        <v>128</v>
      </c>
      <c r="E73" s="3" t="s">
        <v>28</v>
      </c>
      <c r="F73" s="3" t="s">
        <v>29</v>
      </c>
      <c r="N73"/>
    </row>
    <row r="74" spans="1:71" x14ac:dyDescent="0.25">
      <c r="A74" s="3" t="s">
        <v>129</v>
      </c>
      <c r="B74" s="3" t="s">
        <v>130</v>
      </c>
      <c r="C74" s="3" t="s">
        <v>130</v>
      </c>
      <c r="D74" s="3" t="s">
        <v>129</v>
      </c>
      <c r="E74" s="3" t="s">
        <v>28</v>
      </c>
      <c r="F74" s="3" t="s">
        <v>29</v>
      </c>
      <c r="G74" s="6" t="str">
        <f t="shared" ref="G74:K74" si="46">IF(AND(G75="",AND(G78="",AND(G77="",G79=""))),"",SUM(G75,G78,G77,G79))</f>
        <v/>
      </c>
      <c r="H74" s="6" t="str">
        <f t="shared" si="46"/>
        <v/>
      </c>
      <c r="I74" s="6" t="str">
        <f t="shared" si="46"/>
        <v/>
      </c>
      <c r="J74" s="6" t="str">
        <f t="shared" si="46"/>
        <v/>
      </c>
      <c r="K74" s="6" t="str">
        <f t="shared" si="46"/>
        <v/>
      </c>
      <c r="L74" s="6" t="str">
        <f t="shared" ref="L74" si="47">IF(AND(L75="",AND(L78="",AND(L77="",L79=""))),"",SUM(L75,L78,L77,L79))</f>
        <v/>
      </c>
      <c r="N74"/>
    </row>
    <row r="75" spans="1:71" s="24" customFormat="1" hidden="1" x14ac:dyDescent="0.25">
      <c r="A75" s="3" t="s">
        <v>131</v>
      </c>
      <c r="B75" s="3" t="s">
        <v>132</v>
      </c>
      <c r="C75" s="3" t="s">
        <v>132</v>
      </c>
      <c r="D75" s="3" t="s">
        <v>131</v>
      </c>
      <c r="E75" s="3" t="s">
        <v>28</v>
      </c>
      <c r="F75" s="3" t="s">
        <v>29</v>
      </c>
      <c r="G75" s="6"/>
      <c r="H75" s="6"/>
      <c r="I75" s="6"/>
      <c r="J75" s="6"/>
      <c r="K75" s="6"/>
      <c r="L75" s="6"/>
      <c r="M75" s="6"/>
      <c r="N75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</row>
    <row r="76" spans="1:71" x14ac:dyDescent="0.25">
      <c r="A76" s="3" t="s">
        <v>133</v>
      </c>
      <c r="B76" s="3" t="s">
        <v>134</v>
      </c>
      <c r="C76" s="3" t="s">
        <v>134</v>
      </c>
      <c r="D76" s="3" t="s">
        <v>133</v>
      </c>
      <c r="E76" s="3" t="s">
        <v>28</v>
      </c>
      <c r="F76" s="3" t="s">
        <v>29</v>
      </c>
      <c r="N76"/>
    </row>
    <row r="77" spans="1:71" x14ac:dyDescent="0.25">
      <c r="A77" s="3" t="s">
        <v>135</v>
      </c>
      <c r="B77" s="3" t="s">
        <v>136</v>
      </c>
      <c r="C77" s="3" t="s">
        <v>136</v>
      </c>
      <c r="D77" s="3" t="s">
        <v>135</v>
      </c>
      <c r="E77" s="3" t="s">
        <v>28</v>
      </c>
      <c r="F77" s="3" t="s">
        <v>29</v>
      </c>
      <c r="N77"/>
    </row>
    <row r="78" spans="1:71" x14ac:dyDescent="0.25">
      <c r="A78" s="3" t="s">
        <v>137</v>
      </c>
      <c r="B78" s="3" t="s">
        <v>138</v>
      </c>
      <c r="C78" s="3" t="s">
        <v>138</v>
      </c>
      <c r="D78" s="3" t="s">
        <v>137</v>
      </c>
      <c r="E78" s="3" t="s">
        <v>28</v>
      </c>
      <c r="F78" s="3" t="s">
        <v>29</v>
      </c>
      <c r="N78"/>
    </row>
    <row r="79" spans="1:71" x14ac:dyDescent="0.25">
      <c r="A79" s="3" t="s">
        <v>139</v>
      </c>
      <c r="B79" s="3" t="s">
        <v>140</v>
      </c>
      <c r="C79" s="3" t="s">
        <v>140</v>
      </c>
      <c r="D79" s="3" t="s">
        <v>139</v>
      </c>
      <c r="E79" s="3" t="s">
        <v>28</v>
      </c>
      <c r="F79" s="3" t="s">
        <v>29</v>
      </c>
      <c r="G79" s="6" t="str">
        <f t="shared" ref="G79:K79" si="48">IF(AND(G80="",G81=""),"",SUM(G80,G81))</f>
        <v/>
      </c>
      <c r="H79" s="6" t="str">
        <f t="shared" si="48"/>
        <v/>
      </c>
      <c r="I79" s="6" t="str">
        <f t="shared" si="48"/>
        <v/>
      </c>
      <c r="J79" s="6" t="str">
        <f t="shared" si="48"/>
        <v/>
      </c>
      <c r="K79" s="6" t="str">
        <f t="shared" si="48"/>
        <v/>
      </c>
      <c r="L79" s="6" t="str">
        <f t="shared" ref="L79" si="49">IF(AND(L80="",L81=""),"",SUM(L80,L81))</f>
        <v/>
      </c>
      <c r="N79"/>
    </row>
    <row r="80" spans="1:71" hidden="1" x14ac:dyDescent="0.25">
      <c r="A80" s="3" t="s">
        <v>141</v>
      </c>
      <c r="B80" s="3" t="s">
        <v>142</v>
      </c>
      <c r="C80" s="3" t="s">
        <v>142</v>
      </c>
      <c r="D80" s="3" t="s">
        <v>141</v>
      </c>
      <c r="E80" s="3" t="s">
        <v>28</v>
      </c>
      <c r="F80" s="3" t="s">
        <v>29</v>
      </c>
      <c r="N80"/>
    </row>
    <row r="81" spans="1:14" x14ac:dyDescent="0.25">
      <c r="A81" s="3" t="s">
        <v>143</v>
      </c>
      <c r="B81" s="3" t="s">
        <v>144</v>
      </c>
      <c r="C81" s="3" t="s">
        <v>144</v>
      </c>
      <c r="D81" s="3" t="s">
        <v>143</v>
      </c>
      <c r="E81" s="3" t="s">
        <v>28</v>
      </c>
      <c r="F81" s="3" t="s">
        <v>29</v>
      </c>
      <c r="N81"/>
    </row>
    <row r="82" spans="1:14" x14ac:dyDescent="0.25">
      <c r="A82" s="3" t="s">
        <v>145</v>
      </c>
      <c r="B82" s="3" t="s">
        <v>146</v>
      </c>
      <c r="C82" s="3" t="s">
        <v>146</v>
      </c>
      <c r="D82" s="3" t="s">
        <v>145</v>
      </c>
      <c r="E82" s="3" t="s">
        <v>28</v>
      </c>
      <c r="F82" s="3" t="s">
        <v>29</v>
      </c>
      <c r="G82" s="6" t="str">
        <f t="shared" ref="G82:K82" si="50">IF(AND(G83="",G84=""),"",SUM(G83,G84))</f>
        <v/>
      </c>
      <c r="H82" s="6" t="str">
        <f t="shared" si="50"/>
        <v/>
      </c>
      <c r="I82" s="6" t="str">
        <f t="shared" si="50"/>
        <v/>
      </c>
      <c r="J82" s="6" t="str">
        <f t="shared" si="50"/>
        <v/>
      </c>
      <c r="K82" s="6" t="str">
        <f t="shared" si="50"/>
        <v/>
      </c>
      <c r="L82" s="6" t="str">
        <f t="shared" ref="L82" si="51">IF(AND(L83="",L84=""),"",SUM(L83,L84))</f>
        <v/>
      </c>
      <c r="N82"/>
    </row>
    <row r="83" spans="1:14" x14ac:dyDescent="0.25">
      <c r="A83" s="3" t="s">
        <v>147</v>
      </c>
      <c r="B83" s="3" t="s">
        <v>148</v>
      </c>
      <c r="C83" s="3" t="s">
        <v>148</v>
      </c>
      <c r="D83" s="3" t="s">
        <v>147</v>
      </c>
      <c r="E83" s="3" t="s">
        <v>28</v>
      </c>
      <c r="F83" s="3" t="s">
        <v>29</v>
      </c>
      <c r="N83"/>
    </row>
    <row r="84" spans="1:14" x14ac:dyDescent="0.25">
      <c r="A84" s="3" t="s">
        <v>149</v>
      </c>
      <c r="B84" s="3" t="s">
        <v>150</v>
      </c>
      <c r="C84" s="3" t="s">
        <v>150</v>
      </c>
      <c r="D84" s="3" t="s">
        <v>149</v>
      </c>
      <c r="E84" s="3" t="s">
        <v>28</v>
      </c>
      <c r="F84" s="3" t="s">
        <v>29</v>
      </c>
      <c r="N84"/>
    </row>
    <row r="85" spans="1:14" x14ac:dyDescent="0.25">
      <c r="A85" s="3" t="s">
        <v>151</v>
      </c>
      <c r="B85" s="3" t="s">
        <v>152</v>
      </c>
      <c r="C85" s="3" t="s">
        <v>152</v>
      </c>
      <c r="D85" s="3" t="s">
        <v>151</v>
      </c>
      <c r="E85" s="3" t="s">
        <v>28</v>
      </c>
      <c r="F85" s="3" t="s">
        <v>29</v>
      </c>
      <c r="N85"/>
    </row>
    <row r="86" spans="1:14" x14ac:dyDescent="0.25">
      <c r="A86" s="3" t="s">
        <v>153</v>
      </c>
      <c r="B86" s="3" t="s">
        <v>154</v>
      </c>
      <c r="C86" s="3" t="s">
        <v>154</v>
      </c>
      <c r="D86" s="3" t="s">
        <v>153</v>
      </c>
      <c r="E86" s="3" t="s">
        <v>28</v>
      </c>
      <c r="F86" s="3" t="s">
        <v>29</v>
      </c>
      <c r="G86" s="6">
        <f t="shared" ref="G86:K86" si="52">IF(AND(G87="",AND(G88="",AND(G111="",AND(G136="",AND(G150="",G172=""))))),"",SUM(G87,G88,G111,G136,G150,G172))</f>
        <v>3267</v>
      </c>
      <c r="H86" s="6">
        <f t="shared" si="52"/>
        <v>2721.1000000000004</v>
      </c>
      <c r="I86" s="6">
        <f t="shared" si="52"/>
        <v>2928.1000000000004</v>
      </c>
      <c r="J86" s="6">
        <f t="shared" si="52"/>
        <v>3120.0000000000005</v>
      </c>
      <c r="K86" s="6">
        <f t="shared" si="52"/>
        <v>3745.9</v>
      </c>
      <c r="L86" s="6">
        <f t="shared" ref="L86" si="53">IF(AND(L87="",AND(L88="",AND(L111="",AND(L136="",AND(L150="",L172=""))))),"",SUM(L87,L88,L111,L136,L150,L172))</f>
        <v>3309.1000000000004</v>
      </c>
      <c r="N86" t="s">
        <v>641</v>
      </c>
    </row>
    <row r="87" spans="1:14" x14ac:dyDescent="0.25">
      <c r="A87" s="3" t="s">
        <v>155</v>
      </c>
      <c r="B87" s="3" t="s">
        <v>156</v>
      </c>
      <c r="C87" s="3" t="s">
        <v>156</v>
      </c>
      <c r="D87" s="3" t="s">
        <v>155</v>
      </c>
      <c r="E87" s="3" t="s">
        <v>28</v>
      </c>
      <c r="F87" s="3" t="s">
        <v>29</v>
      </c>
      <c r="N87" t="s">
        <v>637</v>
      </c>
    </row>
    <row r="88" spans="1:14" x14ac:dyDescent="0.25">
      <c r="A88" s="3" t="s">
        <v>157</v>
      </c>
      <c r="B88" s="3" t="s">
        <v>158</v>
      </c>
      <c r="C88" s="3" t="s">
        <v>158</v>
      </c>
      <c r="D88" s="3" t="s">
        <v>157</v>
      </c>
      <c r="E88" s="3" t="s">
        <v>28</v>
      </c>
      <c r="F88" s="3" t="s">
        <v>29</v>
      </c>
      <c r="G88" s="6">
        <f t="shared" ref="G88:K88" si="54">IF(AND(G89="",AND(G99="",AND(G95="",G102=""))),"",SUM(G89,G99,G95,G102))</f>
        <v>1587.7</v>
      </c>
      <c r="H88" s="6">
        <f t="shared" si="54"/>
        <v>974.7</v>
      </c>
      <c r="I88" s="6">
        <f t="shared" si="54"/>
        <v>1380.9</v>
      </c>
      <c r="J88" s="6">
        <f t="shared" si="54"/>
        <v>1253.2</v>
      </c>
      <c r="K88" s="6">
        <f t="shared" si="54"/>
        <v>1748.5</v>
      </c>
      <c r="L88" s="6">
        <f t="shared" ref="L88" si="55">IF(AND(L89="",AND(L99="",AND(L95="",L102=""))),"",SUM(L89,L99,L95,L102))</f>
        <v>1536.7</v>
      </c>
      <c r="N88" t="s">
        <v>638</v>
      </c>
    </row>
    <row r="89" spans="1:14" x14ac:dyDescent="0.25">
      <c r="A89" s="3" t="s">
        <v>159</v>
      </c>
      <c r="B89" s="3" t="s">
        <v>160</v>
      </c>
      <c r="C89" s="3" t="s">
        <v>160</v>
      </c>
      <c r="D89" s="3" t="s">
        <v>159</v>
      </c>
      <c r="E89" s="3" t="s">
        <v>28</v>
      </c>
      <c r="F89" s="3" t="s">
        <v>29</v>
      </c>
      <c r="G89" s="6" t="str">
        <f t="shared" ref="G89:K89" si="56">IF(AND(G90="",G91=""),"",SUM(G90,G91))</f>
        <v/>
      </c>
      <c r="H89" s="6" t="str">
        <f t="shared" si="56"/>
        <v/>
      </c>
      <c r="I89" s="6" t="str">
        <f t="shared" si="56"/>
        <v/>
      </c>
      <c r="J89" s="6" t="str">
        <f t="shared" si="56"/>
        <v/>
      </c>
      <c r="K89" s="6" t="str">
        <f t="shared" si="56"/>
        <v/>
      </c>
      <c r="L89" s="6" t="str">
        <f t="shared" ref="L89" si="57">IF(AND(L90="",L91=""),"",SUM(L90,L91))</f>
        <v/>
      </c>
      <c r="N89" t="s">
        <v>633</v>
      </c>
    </row>
    <row r="90" spans="1:14" x14ac:dyDescent="0.25">
      <c r="A90" s="3" t="s">
        <v>161</v>
      </c>
      <c r="B90" s="3" t="s">
        <v>162</v>
      </c>
      <c r="C90" s="3" t="s">
        <v>162</v>
      </c>
      <c r="D90" s="3" t="s">
        <v>161</v>
      </c>
      <c r="E90" s="3" t="s">
        <v>28</v>
      </c>
      <c r="F90" s="3" t="s">
        <v>29</v>
      </c>
      <c r="N90" t="s">
        <v>642</v>
      </c>
    </row>
    <row r="91" spans="1:14" x14ac:dyDescent="0.25">
      <c r="A91" s="3" t="s">
        <v>163</v>
      </c>
      <c r="B91" s="3" t="s">
        <v>164</v>
      </c>
      <c r="C91" s="3" t="s">
        <v>164</v>
      </c>
      <c r="D91" s="3" t="s">
        <v>163</v>
      </c>
      <c r="E91" s="3" t="s">
        <v>28</v>
      </c>
      <c r="F91" s="3" t="s">
        <v>29</v>
      </c>
      <c r="N91" t="s">
        <v>640</v>
      </c>
    </row>
    <row r="92" spans="1:14" x14ac:dyDescent="0.25">
      <c r="A92" s="3" t="s">
        <v>165</v>
      </c>
      <c r="B92" s="3" t="s">
        <v>166</v>
      </c>
      <c r="C92" s="3" t="s">
        <v>166</v>
      </c>
      <c r="D92" s="3" t="s">
        <v>165</v>
      </c>
      <c r="E92" s="3" t="s">
        <v>28</v>
      </c>
      <c r="F92" s="3" t="s">
        <v>29</v>
      </c>
      <c r="G92" s="6" t="str">
        <f t="shared" ref="G92:K92" si="58">IF(AND(G93="",G94=""),"",SUM(G93,G94))</f>
        <v/>
      </c>
      <c r="H92" s="6" t="str">
        <f t="shared" si="58"/>
        <v/>
      </c>
      <c r="I92" s="6" t="str">
        <f t="shared" si="58"/>
        <v/>
      </c>
      <c r="J92" s="6" t="str">
        <f t="shared" si="58"/>
        <v/>
      </c>
      <c r="K92" s="6" t="str">
        <f t="shared" si="58"/>
        <v/>
      </c>
      <c r="L92" s="6" t="str">
        <f t="shared" ref="L92" si="59">IF(AND(L93="",L94=""),"",SUM(L93,L94))</f>
        <v/>
      </c>
      <c r="N92"/>
    </row>
    <row r="93" spans="1:14" x14ac:dyDescent="0.25">
      <c r="A93" s="3" t="s">
        <v>167</v>
      </c>
      <c r="B93" s="3" t="s">
        <v>162</v>
      </c>
      <c r="C93" s="3" t="s">
        <v>162</v>
      </c>
      <c r="D93" s="3" t="s">
        <v>167</v>
      </c>
      <c r="E93" s="3" t="s">
        <v>28</v>
      </c>
      <c r="F93" s="3" t="s">
        <v>29</v>
      </c>
      <c r="N93"/>
    </row>
    <row r="94" spans="1:14" x14ac:dyDescent="0.25">
      <c r="A94" s="3" t="s">
        <v>168</v>
      </c>
      <c r="B94" s="3" t="s">
        <v>164</v>
      </c>
      <c r="C94" s="3" t="s">
        <v>164</v>
      </c>
      <c r="D94" s="3" t="s">
        <v>168</v>
      </c>
      <c r="E94" s="3" t="s">
        <v>28</v>
      </c>
      <c r="F94" s="3" t="s">
        <v>29</v>
      </c>
      <c r="N94"/>
    </row>
    <row r="95" spans="1:14" x14ac:dyDescent="0.25">
      <c r="A95" s="3" t="s">
        <v>169</v>
      </c>
      <c r="B95" s="3" t="s">
        <v>170</v>
      </c>
      <c r="C95" s="3" t="s">
        <v>170</v>
      </c>
      <c r="D95" s="3" t="s">
        <v>169</v>
      </c>
      <c r="E95" s="3" t="s">
        <v>28</v>
      </c>
      <c r="F95" s="3" t="s">
        <v>29</v>
      </c>
      <c r="G95" s="6">
        <f t="shared" ref="G95:K95" si="60">IF(AND(G96="",G97=""),"",SUM(G96,G97))</f>
        <v>1587.7</v>
      </c>
      <c r="H95" s="6">
        <f t="shared" si="60"/>
        <v>974.7</v>
      </c>
      <c r="I95" s="6">
        <f t="shared" si="60"/>
        <v>1380.9</v>
      </c>
      <c r="J95" s="6">
        <f t="shared" si="60"/>
        <v>1253.2</v>
      </c>
      <c r="K95" s="6">
        <f t="shared" si="60"/>
        <v>1748.5</v>
      </c>
      <c r="L95" s="6">
        <f t="shared" ref="L95" si="61">IF(AND(L96="",L97=""),"",SUM(L96,L97))</f>
        <v>1536.7</v>
      </c>
      <c r="N95" t="s">
        <v>643</v>
      </c>
    </row>
    <row r="96" spans="1:14" x14ac:dyDescent="0.25">
      <c r="A96" s="3" t="s">
        <v>171</v>
      </c>
      <c r="B96" s="3" t="s">
        <v>162</v>
      </c>
      <c r="C96" s="3" t="s">
        <v>162</v>
      </c>
      <c r="D96" s="3" t="s">
        <v>171</v>
      </c>
      <c r="E96" s="3" t="s">
        <v>28</v>
      </c>
      <c r="F96" s="3" t="s">
        <v>29</v>
      </c>
      <c r="G96" s="6">
        <v>1587.7</v>
      </c>
      <c r="H96" s="6">
        <v>974.7</v>
      </c>
      <c r="I96" s="6">
        <v>1380.9</v>
      </c>
      <c r="J96" s="6">
        <v>1253.2</v>
      </c>
      <c r="K96" s="6">
        <v>1748.5</v>
      </c>
      <c r="L96" s="6">
        <v>1536.7</v>
      </c>
      <c r="N96"/>
    </row>
    <row r="97" spans="1:71" s="22" customFormat="1" x14ac:dyDescent="0.25">
      <c r="A97" s="3" t="s">
        <v>172</v>
      </c>
      <c r="B97" s="3" t="s">
        <v>164</v>
      </c>
      <c r="C97" s="3" t="s">
        <v>164</v>
      </c>
      <c r="D97" s="3" t="s">
        <v>172</v>
      </c>
      <c r="E97" s="3" t="s">
        <v>28</v>
      </c>
      <c r="F97" s="3" t="s">
        <v>29</v>
      </c>
      <c r="G97" s="6"/>
      <c r="H97" s="6"/>
      <c r="I97" s="6"/>
      <c r="J97" s="6"/>
      <c r="K97" s="6"/>
      <c r="L97" s="6"/>
      <c r="M97" s="6"/>
      <c r="N97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</row>
    <row r="98" spans="1:71" s="22" customFormat="1" x14ac:dyDescent="0.25">
      <c r="A98" s="3" t="s">
        <v>173</v>
      </c>
      <c r="B98" s="3" t="s">
        <v>174</v>
      </c>
      <c r="C98" s="3" t="s">
        <v>174</v>
      </c>
      <c r="D98" s="3" t="s">
        <v>173</v>
      </c>
      <c r="E98" s="3" t="s">
        <v>28</v>
      </c>
      <c r="F98" s="3" t="s">
        <v>29</v>
      </c>
      <c r="G98" s="6"/>
      <c r="H98" s="6"/>
      <c r="I98" s="6"/>
      <c r="J98" s="6"/>
      <c r="K98" s="6"/>
      <c r="L98" s="6"/>
      <c r="M98" s="6"/>
      <c r="N98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</row>
    <row r="99" spans="1:71" x14ac:dyDescent="0.25">
      <c r="A99" s="3" t="s">
        <v>175</v>
      </c>
      <c r="B99" s="3" t="s">
        <v>176</v>
      </c>
      <c r="C99" s="3" t="s">
        <v>176</v>
      </c>
      <c r="D99" s="3" t="s">
        <v>175</v>
      </c>
      <c r="E99" s="3" t="s">
        <v>28</v>
      </c>
      <c r="F99" s="3" t="s">
        <v>29</v>
      </c>
      <c r="G99" s="6" t="str">
        <f t="shared" ref="G99:K99" si="62">IF(AND(G100="",G101=""),"",SUM(G100,G101))</f>
        <v/>
      </c>
      <c r="H99" s="6" t="str">
        <f t="shared" si="62"/>
        <v/>
      </c>
      <c r="I99" s="6" t="str">
        <f t="shared" si="62"/>
        <v/>
      </c>
      <c r="J99" s="6" t="str">
        <f t="shared" si="62"/>
        <v/>
      </c>
      <c r="K99" s="6" t="str">
        <f t="shared" si="62"/>
        <v/>
      </c>
      <c r="L99" s="6" t="str">
        <f t="shared" ref="L99" si="63">IF(AND(L100="",L101=""),"",SUM(L100,L101))</f>
        <v/>
      </c>
      <c r="N99"/>
    </row>
    <row r="100" spans="1:71" x14ac:dyDescent="0.25">
      <c r="A100" s="3" t="s">
        <v>177</v>
      </c>
      <c r="B100" s="3" t="s">
        <v>162</v>
      </c>
      <c r="C100" s="3" t="s">
        <v>162</v>
      </c>
      <c r="D100" s="3" t="s">
        <v>177</v>
      </c>
      <c r="E100" s="3" t="s">
        <v>28</v>
      </c>
      <c r="F100" s="3" t="s">
        <v>29</v>
      </c>
      <c r="N100"/>
    </row>
    <row r="101" spans="1:71" x14ac:dyDescent="0.25">
      <c r="A101" s="3" t="s">
        <v>178</v>
      </c>
      <c r="B101" s="3" t="s">
        <v>164</v>
      </c>
      <c r="C101" s="3" t="s">
        <v>164</v>
      </c>
      <c r="D101" s="3" t="s">
        <v>178</v>
      </c>
      <c r="E101" s="3" t="s">
        <v>28</v>
      </c>
      <c r="F101" s="3" t="s">
        <v>29</v>
      </c>
      <c r="N101"/>
    </row>
    <row r="102" spans="1:71" x14ac:dyDescent="0.25">
      <c r="A102" s="3" t="s">
        <v>179</v>
      </c>
      <c r="B102" s="3" t="s">
        <v>180</v>
      </c>
      <c r="C102" s="3" t="s">
        <v>180</v>
      </c>
      <c r="D102" s="3" t="s">
        <v>179</v>
      </c>
      <c r="E102" s="3" t="s">
        <v>28</v>
      </c>
      <c r="F102" s="3" t="s">
        <v>29</v>
      </c>
      <c r="G102" s="6" t="str">
        <f t="shared" ref="G102:K102" si="64">IF(AND(G103="",G104=""),"",SUM(G103,G104))</f>
        <v/>
      </c>
      <c r="H102" s="6" t="str">
        <f t="shared" si="64"/>
        <v/>
      </c>
      <c r="I102" s="6" t="str">
        <f t="shared" si="64"/>
        <v/>
      </c>
      <c r="J102" s="6" t="str">
        <f t="shared" si="64"/>
        <v/>
      </c>
      <c r="K102" s="6" t="str">
        <f t="shared" si="64"/>
        <v/>
      </c>
      <c r="L102" s="6" t="str">
        <f t="shared" ref="L102" si="65">IF(AND(L103="",L104=""),"",SUM(L103,L104))</f>
        <v/>
      </c>
      <c r="N102"/>
    </row>
    <row r="103" spans="1:71" x14ac:dyDescent="0.25">
      <c r="A103" s="3" t="s">
        <v>181</v>
      </c>
      <c r="B103" s="3" t="s">
        <v>162</v>
      </c>
      <c r="C103" s="3" t="s">
        <v>162</v>
      </c>
      <c r="D103" s="3" t="s">
        <v>181</v>
      </c>
      <c r="E103" s="3" t="s">
        <v>28</v>
      </c>
      <c r="F103" s="3" t="s">
        <v>29</v>
      </c>
      <c r="G103" s="6" t="str">
        <f t="shared" ref="G103:K103" si="66">IF(AND(G106="",G109=""),"",SUM(G106,G109))</f>
        <v/>
      </c>
      <c r="H103" s="6" t="str">
        <f t="shared" si="66"/>
        <v/>
      </c>
      <c r="I103" s="6" t="str">
        <f t="shared" si="66"/>
        <v/>
      </c>
      <c r="J103" s="6" t="str">
        <f t="shared" si="66"/>
        <v/>
      </c>
      <c r="K103" s="6" t="str">
        <f t="shared" si="66"/>
        <v/>
      </c>
      <c r="L103" s="6" t="str">
        <f t="shared" ref="L103" si="67">IF(AND(L106="",L109=""),"",SUM(L106,L109))</f>
        <v/>
      </c>
      <c r="N103"/>
    </row>
    <row r="104" spans="1:71" x14ac:dyDescent="0.25">
      <c r="A104" s="3" t="s">
        <v>182</v>
      </c>
      <c r="B104" s="3" t="s">
        <v>164</v>
      </c>
      <c r="C104" s="3" t="s">
        <v>164</v>
      </c>
      <c r="D104" s="3" t="s">
        <v>182</v>
      </c>
      <c r="E104" s="3" t="s">
        <v>28</v>
      </c>
      <c r="F104" s="3" t="s">
        <v>29</v>
      </c>
      <c r="G104" s="6" t="str">
        <f t="shared" ref="G104:K104" si="68">IF(AND(G107="",G110=""),"",SUM(G107,G110))</f>
        <v/>
      </c>
      <c r="H104" s="6" t="str">
        <f t="shared" si="68"/>
        <v/>
      </c>
      <c r="I104" s="6" t="str">
        <f t="shared" si="68"/>
        <v/>
      </c>
      <c r="J104" s="6" t="str">
        <f t="shared" si="68"/>
        <v/>
      </c>
      <c r="K104" s="6" t="str">
        <f t="shared" si="68"/>
        <v/>
      </c>
      <c r="L104" s="6" t="str">
        <f t="shared" ref="L104" si="69">IF(AND(L107="",L110=""),"",SUM(L107,L110))</f>
        <v/>
      </c>
      <c r="N104"/>
    </row>
    <row r="105" spans="1:71" x14ac:dyDescent="0.25">
      <c r="A105" s="3" t="s">
        <v>183</v>
      </c>
      <c r="B105" s="3" t="s">
        <v>184</v>
      </c>
      <c r="C105" s="3" t="s">
        <v>184</v>
      </c>
      <c r="D105" s="3" t="s">
        <v>183</v>
      </c>
      <c r="E105" s="3" t="s">
        <v>28</v>
      </c>
      <c r="F105" s="3" t="s">
        <v>29</v>
      </c>
      <c r="G105" s="26" t="str">
        <f t="shared" ref="G105:K105" si="70">IF(AND(G106="",G107=""),"",SUM(G106,G107))</f>
        <v/>
      </c>
      <c r="H105" s="26" t="str">
        <f t="shared" si="70"/>
        <v/>
      </c>
      <c r="I105" s="26" t="str">
        <f t="shared" si="70"/>
        <v/>
      </c>
      <c r="J105" s="26" t="str">
        <f t="shared" si="70"/>
        <v/>
      </c>
      <c r="K105" s="26" t="str">
        <f t="shared" si="70"/>
        <v/>
      </c>
      <c r="L105" s="26" t="str">
        <f t="shared" ref="L105" si="71">IF(AND(L106="",L107=""),"",SUM(L106,L107))</f>
        <v/>
      </c>
      <c r="M105" s="26"/>
      <c r="N105"/>
      <c r="O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</row>
    <row r="106" spans="1:71" x14ac:dyDescent="0.25">
      <c r="A106" s="3" t="s">
        <v>185</v>
      </c>
      <c r="B106" s="3" t="s">
        <v>186</v>
      </c>
      <c r="C106" s="3" t="s">
        <v>186</v>
      </c>
      <c r="D106" s="3" t="s">
        <v>185</v>
      </c>
      <c r="E106" s="3" t="s">
        <v>28</v>
      </c>
      <c r="F106" s="3" t="s">
        <v>29</v>
      </c>
      <c r="N106"/>
    </row>
    <row r="107" spans="1:71" x14ac:dyDescent="0.25">
      <c r="A107" s="3" t="s">
        <v>187</v>
      </c>
      <c r="B107" s="3" t="s">
        <v>188</v>
      </c>
      <c r="C107" s="3" t="s">
        <v>188</v>
      </c>
      <c r="D107" s="3" t="s">
        <v>187</v>
      </c>
      <c r="E107" s="3" t="s">
        <v>28</v>
      </c>
      <c r="F107" s="3" t="s">
        <v>29</v>
      </c>
      <c r="N107"/>
    </row>
    <row r="108" spans="1:71" x14ac:dyDescent="0.25">
      <c r="A108" s="3" t="s">
        <v>189</v>
      </c>
      <c r="B108" s="3" t="s">
        <v>190</v>
      </c>
      <c r="C108" s="3" t="s">
        <v>190</v>
      </c>
      <c r="D108" s="3" t="s">
        <v>189</v>
      </c>
      <c r="E108" s="3" t="s">
        <v>28</v>
      </c>
      <c r="F108" s="3" t="s">
        <v>29</v>
      </c>
      <c r="G108" s="6" t="str">
        <f t="shared" ref="G108:K108" si="72">IF(AND(G109="",G110=""),"",SUM(G109,G110))</f>
        <v/>
      </c>
      <c r="H108" s="6" t="str">
        <f t="shared" si="72"/>
        <v/>
      </c>
      <c r="I108" s="6" t="str">
        <f t="shared" si="72"/>
        <v/>
      </c>
      <c r="J108" s="6" t="str">
        <f t="shared" si="72"/>
        <v/>
      </c>
      <c r="K108" s="6" t="str">
        <f t="shared" si="72"/>
        <v/>
      </c>
      <c r="L108" s="6" t="str">
        <f t="shared" ref="L108" si="73">IF(AND(L109="",L110=""),"",SUM(L109,L110))</f>
        <v/>
      </c>
      <c r="N108"/>
    </row>
    <row r="109" spans="1:71" s="24" customFormat="1" hidden="1" x14ac:dyDescent="0.25">
      <c r="A109" s="3" t="s">
        <v>191</v>
      </c>
      <c r="B109" s="3" t="s">
        <v>186</v>
      </c>
      <c r="C109" s="3" t="s">
        <v>186</v>
      </c>
      <c r="D109" s="3" t="s">
        <v>191</v>
      </c>
      <c r="E109" s="3" t="s">
        <v>28</v>
      </c>
      <c r="F109" s="3" t="s">
        <v>29</v>
      </c>
      <c r="G109" s="6"/>
      <c r="H109" s="6"/>
      <c r="I109" s="6"/>
      <c r="J109" s="6"/>
      <c r="K109" s="6"/>
      <c r="L109" s="6"/>
      <c r="M109" s="6"/>
      <c r="N109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</row>
    <row r="110" spans="1:71" x14ac:dyDescent="0.25">
      <c r="A110" s="3" t="s">
        <v>192</v>
      </c>
      <c r="B110" s="3" t="s">
        <v>188</v>
      </c>
      <c r="C110" s="3" t="s">
        <v>188</v>
      </c>
      <c r="D110" s="3" t="s">
        <v>192</v>
      </c>
      <c r="E110" s="3" t="s">
        <v>28</v>
      </c>
      <c r="F110" s="3" t="s">
        <v>29</v>
      </c>
      <c r="N110"/>
    </row>
    <row r="111" spans="1:71" x14ac:dyDescent="0.25">
      <c r="A111" s="3" t="s">
        <v>193</v>
      </c>
      <c r="B111" s="3" t="s">
        <v>194</v>
      </c>
      <c r="C111" s="3" t="s">
        <v>194</v>
      </c>
      <c r="D111" s="3" t="s">
        <v>193</v>
      </c>
      <c r="E111" s="3" t="s">
        <v>28</v>
      </c>
      <c r="F111" s="3" t="s">
        <v>29</v>
      </c>
      <c r="G111" s="6" t="str">
        <f t="shared" ref="G111:K111" si="74">IF(AND(G112="",AND(G123="",AND(G120="",G127=""))),"",SUM(G112,G123,G120,G127))</f>
        <v/>
      </c>
      <c r="H111" s="6" t="str">
        <f t="shared" si="74"/>
        <v/>
      </c>
      <c r="I111" s="6" t="str">
        <f t="shared" si="74"/>
        <v/>
      </c>
      <c r="J111" s="6" t="str">
        <f t="shared" si="74"/>
        <v/>
      </c>
      <c r="K111" s="6" t="str">
        <f t="shared" si="74"/>
        <v/>
      </c>
      <c r="L111" s="6" t="str">
        <f t="shared" ref="L111" si="75">IF(AND(L112="",AND(L123="",AND(L120="",L127=""))),"",SUM(L112,L123,L120,L127))</f>
        <v/>
      </c>
      <c r="N111"/>
    </row>
    <row r="112" spans="1:71" x14ac:dyDescent="0.25">
      <c r="A112" s="3" t="s">
        <v>195</v>
      </c>
      <c r="B112" s="3" t="s">
        <v>196</v>
      </c>
      <c r="C112" s="3" t="s">
        <v>196</v>
      </c>
      <c r="D112" s="3" t="s">
        <v>195</v>
      </c>
      <c r="E112" s="3" t="s">
        <v>28</v>
      </c>
      <c r="F112" s="3" t="s">
        <v>29</v>
      </c>
      <c r="G112" s="6" t="str">
        <f t="shared" ref="G112:K112" si="76">IF(AND(G113="",AND(G114="",G115="")),"",SUM(G113,G114,G115))</f>
        <v/>
      </c>
      <c r="H112" s="6" t="str">
        <f t="shared" si="76"/>
        <v/>
      </c>
      <c r="I112" s="6" t="str">
        <f t="shared" si="76"/>
        <v/>
      </c>
      <c r="J112" s="6" t="str">
        <f t="shared" si="76"/>
        <v/>
      </c>
      <c r="K112" s="6" t="str">
        <f t="shared" si="76"/>
        <v/>
      </c>
      <c r="L112" s="6" t="str">
        <f t="shared" ref="L112" si="77">IF(AND(L113="",AND(L114="",L115="")),"",SUM(L113,L114,L115))</f>
        <v/>
      </c>
      <c r="N112"/>
    </row>
    <row r="113" spans="1:14" x14ac:dyDescent="0.25">
      <c r="A113" s="3" t="s">
        <v>197</v>
      </c>
      <c r="B113" s="3" t="s">
        <v>198</v>
      </c>
      <c r="C113" s="3" t="s">
        <v>198</v>
      </c>
      <c r="D113" s="3" t="s">
        <v>197</v>
      </c>
      <c r="E113" s="3" t="s">
        <v>28</v>
      </c>
      <c r="F113" s="3" t="s">
        <v>29</v>
      </c>
      <c r="N113"/>
    </row>
    <row r="114" spans="1:14" hidden="1" x14ac:dyDescent="0.25">
      <c r="A114" s="3" t="s">
        <v>199</v>
      </c>
      <c r="B114" s="3" t="s">
        <v>200</v>
      </c>
      <c r="C114" s="3" t="s">
        <v>200</v>
      </c>
      <c r="D114" s="3" t="s">
        <v>199</v>
      </c>
      <c r="E114" s="3" t="s">
        <v>28</v>
      </c>
      <c r="F114" s="3" t="s">
        <v>29</v>
      </c>
      <c r="N114"/>
    </row>
    <row r="115" spans="1:14" x14ac:dyDescent="0.25">
      <c r="A115" s="3" t="s">
        <v>201</v>
      </c>
      <c r="B115" s="3" t="s">
        <v>202</v>
      </c>
      <c r="C115" s="3" t="s">
        <v>202</v>
      </c>
      <c r="D115" s="3" t="s">
        <v>201</v>
      </c>
      <c r="E115" s="3" t="s">
        <v>28</v>
      </c>
      <c r="F115" s="3" t="s">
        <v>29</v>
      </c>
      <c r="N115"/>
    </row>
    <row r="116" spans="1:14" x14ac:dyDescent="0.25">
      <c r="A116" s="3" t="s">
        <v>203</v>
      </c>
      <c r="B116" s="3" t="s">
        <v>166</v>
      </c>
      <c r="C116" s="3" t="s">
        <v>166</v>
      </c>
      <c r="D116" s="3" t="s">
        <v>203</v>
      </c>
      <c r="E116" s="3" t="s">
        <v>28</v>
      </c>
      <c r="F116" s="3" t="s">
        <v>29</v>
      </c>
      <c r="G116" s="6" t="str">
        <f t="shared" ref="G116:K116" si="78">IF(AND(G117="",AND(G118="",G119="")),"",SUM(G117,G118,G119))</f>
        <v/>
      </c>
      <c r="H116" s="6" t="str">
        <f t="shared" si="78"/>
        <v/>
      </c>
      <c r="I116" s="6" t="str">
        <f t="shared" si="78"/>
        <v/>
      </c>
      <c r="J116" s="6" t="str">
        <f t="shared" si="78"/>
        <v/>
      </c>
      <c r="K116" s="6" t="str">
        <f t="shared" si="78"/>
        <v/>
      </c>
      <c r="L116" s="6" t="str">
        <f t="shared" ref="L116" si="79">IF(AND(L117="",AND(L118="",L119="")),"",SUM(L117,L118,L119))</f>
        <v/>
      </c>
      <c r="N116"/>
    </row>
    <row r="117" spans="1:14" x14ac:dyDescent="0.25">
      <c r="A117" s="3" t="s">
        <v>204</v>
      </c>
      <c r="B117" s="3" t="s">
        <v>198</v>
      </c>
      <c r="C117" s="3" t="s">
        <v>198</v>
      </c>
      <c r="D117" s="3" t="s">
        <v>204</v>
      </c>
      <c r="E117" s="3" t="s">
        <v>28</v>
      </c>
      <c r="F117" s="3" t="s">
        <v>29</v>
      </c>
      <c r="N117"/>
    </row>
    <row r="118" spans="1:14" x14ac:dyDescent="0.25">
      <c r="A118" s="3" t="s">
        <v>205</v>
      </c>
      <c r="B118" s="3" t="s">
        <v>200</v>
      </c>
      <c r="C118" s="3" t="s">
        <v>200</v>
      </c>
      <c r="D118" s="3" t="s">
        <v>205</v>
      </c>
      <c r="E118" s="3" t="s">
        <v>28</v>
      </c>
      <c r="F118" s="3" t="s">
        <v>29</v>
      </c>
      <c r="N118"/>
    </row>
    <row r="119" spans="1:14" x14ac:dyDescent="0.25">
      <c r="A119" s="3" t="s">
        <v>206</v>
      </c>
      <c r="B119" s="3" t="s">
        <v>202</v>
      </c>
      <c r="C119" s="3" t="s">
        <v>202</v>
      </c>
      <c r="D119" s="3" t="s">
        <v>206</v>
      </c>
      <c r="E119" s="3" t="s">
        <v>28</v>
      </c>
      <c r="F119" s="3" t="s">
        <v>29</v>
      </c>
      <c r="N119"/>
    </row>
    <row r="120" spans="1:14" x14ac:dyDescent="0.25">
      <c r="A120" s="3" t="s">
        <v>207</v>
      </c>
      <c r="B120" s="3" t="s">
        <v>208</v>
      </c>
      <c r="C120" s="3" t="s">
        <v>208</v>
      </c>
      <c r="D120" s="3" t="s">
        <v>207</v>
      </c>
      <c r="E120" s="3" t="s">
        <v>28</v>
      </c>
      <c r="F120" s="3" t="s">
        <v>29</v>
      </c>
      <c r="G120" s="6" t="str">
        <f t="shared" ref="G120:K120" si="80">IF(AND(G121="",G122=""),"",SUM(G121,G122))</f>
        <v/>
      </c>
      <c r="H120" s="6" t="str">
        <f t="shared" si="80"/>
        <v/>
      </c>
      <c r="I120" s="6" t="str">
        <f t="shared" si="80"/>
        <v/>
      </c>
      <c r="J120" s="6" t="str">
        <f t="shared" si="80"/>
        <v/>
      </c>
      <c r="K120" s="6" t="str">
        <f t="shared" si="80"/>
        <v/>
      </c>
      <c r="L120" s="6" t="str">
        <f t="shared" ref="L120" si="81">IF(AND(L121="",L122=""),"",SUM(L121,L122))</f>
        <v/>
      </c>
      <c r="N120"/>
    </row>
    <row r="121" spans="1:14" x14ac:dyDescent="0.25">
      <c r="A121" s="3" t="s">
        <v>209</v>
      </c>
      <c r="B121" s="3" t="s">
        <v>162</v>
      </c>
      <c r="C121" s="3" t="s">
        <v>162</v>
      </c>
      <c r="D121" s="3" t="s">
        <v>209</v>
      </c>
      <c r="E121" s="3" t="s">
        <v>28</v>
      </c>
      <c r="F121" s="3" t="s">
        <v>29</v>
      </c>
      <c r="N121"/>
    </row>
    <row r="122" spans="1:14" x14ac:dyDescent="0.25">
      <c r="A122" s="3" t="s">
        <v>210</v>
      </c>
      <c r="B122" s="3" t="s">
        <v>164</v>
      </c>
      <c r="C122" s="3" t="s">
        <v>164</v>
      </c>
      <c r="D122" s="3" t="s">
        <v>210</v>
      </c>
      <c r="E122" s="3" t="s">
        <v>28</v>
      </c>
      <c r="F122" s="3" t="s">
        <v>29</v>
      </c>
      <c r="N122"/>
    </row>
    <row r="123" spans="1:14" x14ac:dyDescent="0.25">
      <c r="A123" s="3" t="s">
        <v>211</v>
      </c>
      <c r="B123" s="3" t="s">
        <v>176</v>
      </c>
      <c r="C123" s="3" t="s">
        <v>176</v>
      </c>
      <c r="D123" s="3" t="s">
        <v>211</v>
      </c>
      <c r="E123" s="3" t="s">
        <v>28</v>
      </c>
      <c r="F123" s="3" t="s">
        <v>29</v>
      </c>
      <c r="G123" s="6" t="str">
        <f t="shared" ref="G123:K123" si="82">IF(AND(G124="",AND(G125="",G126="")),"",SUM(G124,G125,G126))</f>
        <v/>
      </c>
      <c r="H123" s="6" t="str">
        <f t="shared" si="82"/>
        <v/>
      </c>
      <c r="I123" s="6" t="str">
        <f t="shared" si="82"/>
        <v/>
      </c>
      <c r="J123" s="6" t="str">
        <f t="shared" si="82"/>
        <v/>
      </c>
      <c r="K123" s="6" t="str">
        <f t="shared" si="82"/>
        <v/>
      </c>
      <c r="L123" s="6" t="str">
        <f t="shared" ref="L123" si="83">IF(AND(L124="",AND(L125="",L126="")),"",SUM(L124,L125,L126))</f>
        <v/>
      </c>
      <c r="N123"/>
    </row>
    <row r="124" spans="1:14" x14ac:dyDescent="0.25">
      <c r="A124" s="3" t="s">
        <v>212</v>
      </c>
      <c r="B124" s="3" t="s">
        <v>198</v>
      </c>
      <c r="C124" s="3" t="s">
        <v>198</v>
      </c>
      <c r="D124" s="3" t="s">
        <v>212</v>
      </c>
      <c r="E124" s="3" t="s">
        <v>28</v>
      </c>
      <c r="F124" s="3" t="s">
        <v>29</v>
      </c>
      <c r="N124"/>
    </row>
    <row r="125" spans="1:14" x14ac:dyDescent="0.25">
      <c r="A125" s="3" t="s">
        <v>213</v>
      </c>
      <c r="B125" s="3" t="s">
        <v>200</v>
      </c>
      <c r="C125" s="3" t="s">
        <v>200</v>
      </c>
      <c r="D125" s="3" t="s">
        <v>213</v>
      </c>
      <c r="E125" s="3" t="s">
        <v>28</v>
      </c>
      <c r="F125" s="3" t="s">
        <v>29</v>
      </c>
      <c r="N125"/>
    </row>
    <row r="126" spans="1:14" x14ac:dyDescent="0.25">
      <c r="A126" s="3" t="s">
        <v>214</v>
      </c>
      <c r="B126" s="3" t="s">
        <v>202</v>
      </c>
      <c r="C126" s="3" t="s">
        <v>202</v>
      </c>
      <c r="D126" s="3" t="s">
        <v>214</v>
      </c>
      <c r="E126" s="3" t="s">
        <v>28</v>
      </c>
      <c r="F126" s="3" t="s">
        <v>29</v>
      </c>
      <c r="N126"/>
    </row>
    <row r="127" spans="1:14" x14ac:dyDescent="0.25">
      <c r="A127" s="3" t="s">
        <v>215</v>
      </c>
      <c r="B127" s="3" t="s">
        <v>180</v>
      </c>
      <c r="C127" s="3" t="s">
        <v>180</v>
      </c>
      <c r="D127" s="3" t="s">
        <v>215</v>
      </c>
      <c r="E127" s="3" t="s">
        <v>28</v>
      </c>
      <c r="F127" s="3" t="s">
        <v>29</v>
      </c>
      <c r="G127" s="6" t="str">
        <f t="shared" ref="G127:K127" si="84">IF(AND(G128="",G129=""),"",SUM(G128,G129))</f>
        <v/>
      </c>
      <c r="H127" s="6" t="str">
        <f t="shared" si="84"/>
        <v/>
      </c>
      <c r="I127" s="6" t="str">
        <f t="shared" si="84"/>
        <v/>
      </c>
      <c r="J127" s="6" t="str">
        <f t="shared" si="84"/>
        <v/>
      </c>
      <c r="K127" s="6" t="str">
        <f t="shared" si="84"/>
        <v/>
      </c>
      <c r="L127" s="6" t="str">
        <f t="shared" ref="L127" si="85">IF(AND(L128="",L129=""),"",SUM(L128,L129))</f>
        <v/>
      </c>
      <c r="N127"/>
    </row>
    <row r="128" spans="1:14" x14ac:dyDescent="0.25">
      <c r="A128" s="3" t="s">
        <v>216</v>
      </c>
      <c r="B128" s="3" t="s">
        <v>162</v>
      </c>
      <c r="C128" s="3" t="s">
        <v>162</v>
      </c>
      <c r="D128" s="3" t="s">
        <v>216</v>
      </c>
      <c r="E128" s="3" t="s">
        <v>28</v>
      </c>
      <c r="F128" s="3" t="s">
        <v>29</v>
      </c>
      <c r="G128" s="6" t="str">
        <f t="shared" ref="G128:K128" si="86">IF(AND(G131="",G134=""),"",SUM(G131,G134))</f>
        <v/>
      </c>
      <c r="H128" s="6" t="str">
        <f t="shared" si="86"/>
        <v/>
      </c>
      <c r="I128" s="6" t="str">
        <f t="shared" si="86"/>
        <v/>
      </c>
      <c r="J128" s="6" t="str">
        <f t="shared" si="86"/>
        <v/>
      </c>
      <c r="K128" s="6" t="str">
        <f t="shared" si="86"/>
        <v/>
      </c>
      <c r="L128" s="6" t="str">
        <f t="shared" ref="L128" si="87">IF(AND(L131="",L134=""),"",SUM(L131,L134))</f>
        <v/>
      </c>
      <c r="N128"/>
    </row>
    <row r="129" spans="1:71" x14ac:dyDescent="0.25">
      <c r="A129" s="3" t="s">
        <v>217</v>
      </c>
      <c r="B129" s="3" t="s">
        <v>164</v>
      </c>
      <c r="C129" s="3" t="s">
        <v>164</v>
      </c>
      <c r="D129" s="3" t="s">
        <v>217</v>
      </c>
      <c r="E129" s="3" t="s">
        <v>28</v>
      </c>
      <c r="F129" s="3" t="s">
        <v>29</v>
      </c>
      <c r="G129" s="6" t="str">
        <f t="shared" ref="G129:K129" si="88">IF(AND(G132="",G135=""),"",SUM(G132,G135))</f>
        <v/>
      </c>
      <c r="H129" s="6" t="str">
        <f t="shared" si="88"/>
        <v/>
      </c>
      <c r="I129" s="6" t="str">
        <f t="shared" si="88"/>
        <v/>
      </c>
      <c r="J129" s="6" t="str">
        <f t="shared" si="88"/>
        <v/>
      </c>
      <c r="K129" s="6" t="str">
        <f t="shared" si="88"/>
        <v/>
      </c>
      <c r="L129" s="6" t="str">
        <f t="shared" ref="L129" si="89">IF(AND(L132="",L135=""),"",SUM(L132,L135))</f>
        <v/>
      </c>
      <c r="N129"/>
    </row>
    <row r="130" spans="1:71" x14ac:dyDescent="0.25">
      <c r="A130" s="3" t="s">
        <v>218</v>
      </c>
      <c r="B130" s="3" t="s">
        <v>184</v>
      </c>
      <c r="C130" s="3" t="s">
        <v>184</v>
      </c>
      <c r="D130" s="3" t="s">
        <v>218</v>
      </c>
      <c r="E130" s="3" t="s">
        <v>28</v>
      </c>
      <c r="F130" s="3" t="s">
        <v>29</v>
      </c>
      <c r="G130" s="6" t="str">
        <f t="shared" ref="G130:K130" si="90">IF(AND(G131="",G132=""),"",SUM(G131,G132))</f>
        <v/>
      </c>
      <c r="H130" s="6" t="str">
        <f t="shared" si="90"/>
        <v/>
      </c>
      <c r="I130" s="6" t="str">
        <f t="shared" si="90"/>
        <v/>
      </c>
      <c r="J130" s="6" t="str">
        <f t="shared" si="90"/>
        <v/>
      </c>
      <c r="K130" s="6" t="str">
        <f t="shared" si="90"/>
        <v/>
      </c>
      <c r="L130" s="6" t="str">
        <f t="shared" ref="L130" si="91">IF(AND(L131="",L132=""),"",SUM(L131,L132))</f>
        <v/>
      </c>
      <c r="N130"/>
    </row>
    <row r="131" spans="1:71" s="22" customFormat="1" x14ac:dyDescent="0.25">
      <c r="A131" s="3" t="s">
        <v>219</v>
      </c>
      <c r="B131" s="3" t="s">
        <v>186</v>
      </c>
      <c r="C131" s="3" t="s">
        <v>186</v>
      </c>
      <c r="D131" s="3" t="s">
        <v>219</v>
      </c>
      <c r="E131" s="3" t="s">
        <v>28</v>
      </c>
      <c r="F131" s="3" t="s">
        <v>29</v>
      </c>
      <c r="G131" s="6"/>
      <c r="H131" s="6"/>
      <c r="I131" s="6"/>
      <c r="J131" s="6"/>
      <c r="K131" s="6"/>
      <c r="L131" s="6"/>
      <c r="M131" s="6"/>
      <c r="N131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</row>
    <row r="132" spans="1:71" s="22" customFormat="1" x14ac:dyDescent="0.25">
      <c r="A132" s="3" t="s">
        <v>220</v>
      </c>
      <c r="B132" s="3" t="s">
        <v>188</v>
      </c>
      <c r="C132" s="3" t="s">
        <v>188</v>
      </c>
      <c r="D132" s="3" t="s">
        <v>220</v>
      </c>
      <c r="E132" s="3" t="s">
        <v>28</v>
      </c>
      <c r="F132" s="3" t="s">
        <v>29</v>
      </c>
      <c r="G132" s="6"/>
      <c r="H132" s="6"/>
      <c r="I132" s="6"/>
      <c r="J132" s="6"/>
      <c r="K132" s="6"/>
      <c r="L132" s="6"/>
      <c r="M132" s="6"/>
      <c r="N132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</row>
    <row r="133" spans="1:71" x14ac:dyDescent="0.25">
      <c r="A133" s="3" t="s">
        <v>221</v>
      </c>
      <c r="B133" s="3" t="s">
        <v>222</v>
      </c>
      <c r="C133" s="3" t="s">
        <v>222</v>
      </c>
      <c r="D133" s="3" t="s">
        <v>221</v>
      </c>
      <c r="E133" s="3" t="s">
        <v>28</v>
      </c>
      <c r="F133" s="3" t="s">
        <v>29</v>
      </c>
      <c r="G133" s="6" t="str">
        <f t="shared" ref="G133:K133" si="92">IF(AND(G134="",G135=""),"",SUM(G134,G135))</f>
        <v/>
      </c>
      <c r="H133" s="6" t="str">
        <f t="shared" si="92"/>
        <v/>
      </c>
      <c r="I133" s="6" t="str">
        <f t="shared" si="92"/>
        <v/>
      </c>
      <c r="J133" s="6" t="str">
        <f t="shared" si="92"/>
        <v/>
      </c>
      <c r="K133" s="6" t="str">
        <f t="shared" si="92"/>
        <v/>
      </c>
      <c r="L133" s="6" t="str">
        <f t="shared" ref="L133" si="93">IF(AND(L134="",L135=""),"",SUM(L134,L135))</f>
        <v/>
      </c>
      <c r="N133"/>
    </row>
    <row r="134" spans="1:71" x14ac:dyDescent="0.25">
      <c r="A134" s="3" t="s">
        <v>223</v>
      </c>
      <c r="B134" s="3" t="s">
        <v>186</v>
      </c>
      <c r="C134" s="3" t="s">
        <v>186</v>
      </c>
      <c r="D134" s="3" t="s">
        <v>223</v>
      </c>
      <c r="E134" s="3" t="s">
        <v>28</v>
      </c>
      <c r="F134" s="3" t="s">
        <v>29</v>
      </c>
      <c r="N134"/>
    </row>
    <row r="135" spans="1:71" x14ac:dyDescent="0.25">
      <c r="A135" s="3" t="s">
        <v>224</v>
      </c>
      <c r="B135" s="3" t="s">
        <v>188</v>
      </c>
      <c r="C135" s="3" t="s">
        <v>188</v>
      </c>
      <c r="D135" s="3" t="s">
        <v>224</v>
      </c>
      <c r="E135" s="3" t="s">
        <v>28</v>
      </c>
      <c r="F135" s="3" t="s">
        <v>29</v>
      </c>
      <c r="N135"/>
    </row>
    <row r="136" spans="1:71" x14ac:dyDescent="0.25">
      <c r="A136" s="3" t="s">
        <v>225</v>
      </c>
      <c r="B136" s="3" t="s">
        <v>226</v>
      </c>
      <c r="C136" s="3" t="s">
        <v>226</v>
      </c>
      <c r="D136" s="3" t="s">
        <v>225</v>
      </c>
      <c r="E136" s="3" t="s">
        <v>28</v>
      </c>
      <c r="F136" s="3" t="s">
        <v>29</v>
      </c>
      <c r="G136" s="6" t="str">
        <f t="shared" ref="G136:K136" si="94">IF(AND(G137="",AND(G140="",AND(G139="",G141=""))),"",SUM(G137,G140,G139,G141))</f>
        <v/>
      </c>
      <c r="H136" s="6" t="str">
        <f t="shared" si="94"/>
        <v/>
      </c>
      <c r="I136" s="6" t="str">
        <f t="shared" si="94"/>
        <v/>
      </c>
      <c r="J136" s="6" t="str">
        <f t="shared" si="94"/>
        <v/>
      </c>
      <c r="K136" s="6" t="str">
        <f t="shared" si="94"/>
        <v/>
      </c>
      <c r="L136" s="6" t="str">
        <f t="shared" ref="L136" si="95">IF(AND(L137="",AND(L140="",AND(L139="",L141=""))),"",SUM(L137,L140,L139,L141))</f>
        <v/>
      </c>
      <c r="N136"/>
    </row>
    <row r="137" spans="1:71" x14ac:dyDescent="0.25">
      <c r="A137" s="3" t="s">
        <v>227</v>
      </c>
      <c r="B137" s="3" t="s">
        <v>196</v>
      </c>
      <c r="C137" s="3" t="s">
        <v>196</v>
      </c>
      <c r="D137" s="3" t="s">
        <v>227</v>
      </c>
      <c r="E137" s="3" t="s">
        <v>28</v>
      </c>
      <c r="F137" s="3" t="s">
        <v>29</v>
      </c>
      <c r="N137"/>
    </row>
    <row r="138" spans="1:71" x14ac:dyDescent="0.25">
      <c r="A138" s="3" t="s">
        <v>228</v>
      </c>
      <c r="B138" s="3" t="s">
        <v>166</v>
      </c>
      <c r="C138" s="3" t="s">
        <v>166</v>
      </c>
      <c r="D138" s="3" t="s">
        <v>228</v>
      </c>
      <c r="E138" s="3" t="s">
        <v>28</v>
      </c>
      <c r="F138" s="3" t="s">
        <v>29</v>
      </c>
      <c r="N138"/>
    </row>
    <row r="139" spans="1:71" x14ac:dyDescent="0.25">
      <c r="A139" s="3" t="s">
        <v>229</v>
      </c>
      <c r="B139" s="3" t="s">
        <v>208</v>
      </c>
      <c r="C139" s="3" t="s">
        <v>208</v>
      </c>
      <c r="D139" s="3" t="s">
        <v>229</v>
      </c>
      <c r="E139" s="3" t="s">
        <v>28</v>
      </c>
      <c r="F139" s="3" t="s">
        <v>29</v>
      </c>
      <c r="N139"/>
    </row>
    <row r="140" spans="1:71" x14ac:dyDescent="0.25">
      <c r="A140" s="3" t="s">
        <v>230</v>
      </c>
      <c r="B140" s="3" t="s">
        <v>176</v>
      </c>
      <c r="C140" s="3" t="s">
        <v>176</v>
      </c>
      <c r="D140" s="3" t="s">
        <v>230</v>
      </c>
      <c r="E140" s="3" t="s">
        <v>28</v>
      </c>
      <c r="F140" s="3" t="s">
        <v>29</v>
      </c>
      <c r="N140"/>
    </row>
    <row r="141" spans="1:71" x14ac:dyDescent="0.25">
      <c r="A141" s="3" t="s">
        <v>231</v>
      </c>
      <c r="B141" s="3" t="s">
        <v>180</v>
      </c>
      <c r="C141" s="3" t="s">
        <v>180</v>
      </c>
      <c r="D141" s="3" t="s">
        <v>231</v>
      </c>
      <c r="E141" s="3" t="s">
        <v>28</v>
      </c>
      <c r="F141" s="3" t="s">
        <v>29</v>
      </c>
      <c r="G141" s="6" t="str">
        <f t="shared" ref="G141:K141" si="96">IF(AND(G142="",G143=""),"",SUM(G142,G143))</f>
        <v/>
      </c>
      <c r="H141" s="6" t="str">
        <f t="shared" si="96"/>
        <v/>
      </c>
      <c r="I141" s="6" t="str">
        <f t="shared" si="96"/>
        <v/>
      </c>
      <c r="J141" s="6" t="str">
        <f t="shared" si="96"/>
        <v/>
      </c>
      <c r="K141" s="6" t="str">
        <f t="shared" si="96"/>
        <v/>
      </c>
      <c r="L141" s="6" t="str">
        <f t="shared" ref="L141" si="97">IF(AND(L142="",L143=""),"",SUM(L142,L143))</f>
        <v/>
      </c>
      <c r="N141"/>
    </row>
    <row r="142" spans="1:71" x14ac:dyDescent="0.25">
      <c r="A142" s="3" t="s">
        <v>232</v>
      </c>
      <c r="B142" s="3" t="s">
        <v>184</v>
      </c>
      <c r="C142" s="3" t="s">
        <v>184</v>
      </c>
      <c r="D142" s="3" t="s">
        <v>232</v>
      </c>
      <c r="E142" s="3" t="s">
        <v>28</v>
      </c>
      <c r="F142" s="3" t="s">
        <v>29</v>
      </c>
      <c r="N142"/>
    </row>
    <row r="143" spans="1:71" x14ac:dyDescent="0.25">
      <c r="A143" s="3" t="s">
        <v>233</v>
      </c>
      <c r="B143" s="3" t="s">
        <v>190</v>
      </c>
      <c r="C143" s="3" t="s">
        <v>190</v>
      </c>
      <c r="D143" s="3" t="s">
        <v>233</v>
      </c>
      <c r="E143" s="3" t="s">
        <v>28</v>
      </c>
      <c r="F143" s="3" t="s">
        <v>29</v>
      </c>
      <c r="N143"/>
    </row>
    <row r="144" spans="1:71" x14ac:dyDescent="0.25">
      <c r="A144" s="3" t="s">
        <v>234</v>
      </c>
      <c r="B144" s="3" t="s">
        <v>235</v>
      </c>
      <c r="C144" s="3" t="s">
        <v>235</v>
      </c>
      <c r="D144" s="3" t="s">
        <v>234</v>
      </c>
      <c r="E144" s="3" t="s">
        <v>28</v>
      </c>
      <c r="F144" s="3" t="s">
        <v>29</v>
      </c>
      <c r="N144"/>
    </row>
    <row r="145" spans="1:14" x14ac:dyDescent="0.25">
      <c r="A145" s="3" t="s">
        <v>236</v>
      </c>
      <c r="B145" s="3" t="s">
        <v>237</v>
      </c>
      <c r="C145" s="3" t="s">
        <v>237</v>
      </c>
      <c r="D145" s="3" t="s">
        <v>236</v>
      </c>
      <c r="E145" s="3" t="s">
        <v>28</v>
      </c>
      <c r="F145" s="3" t="s">
        <v>29</v>
      </c>
      <c r="N145"/>
    </row>
    <row r="146" spans="1:14" x14ac:dyDescent="0.25">
      <c r="A146" s="3" t="s">
        <v>238</v>
      </c>
      <c r="B146" s="3" t="s">
        <v>239</v>
      </c>
      <c r="C146" s="3" t="s">
        <v>239</v>
      </c>
      <c r="D146" s="3" t="s">
        <v>238</v>
      </c>
      <c r="E146" s="3" t="s">
        <v>28</v>
      </c>
      <c r="F146" s="3" t="s">
        <v>29</v>
      </c>
      <c r="N146"/>
    </row>
    <row r="147" spans="1:14" x14ac:dyDescent="0.25">
      <c r="A147" s="3" t="s">
        <v>240</v>
      </c>
      <c r="B147" s="3" t="s">
        <v>241</v>
      </c>
      <c r="C147" s="3" t="s">
        <v>241</v>
      </c>
      <c r="D147" s="3" t="s">
        <v>240</v>
      </c>
      <c r="E147" s="3" t="s">
        <v>28</v>
      </c>
      <c r="F147" s="3" t="s">
        <v>29</v>
      </c>
      <c r="N147"/>
    </row>
    <row r="148" spans="1:14" x14ac:dyDescent="0.25">
      <c r="A148" s="3" t="s">
        <v>242</v>
      </c>
      <c r="B148" s="3" t="s">
        <v>243</v>
      </c>
      <c r="C148" s="3" t="s">
        <v>243</v>
      </c>
      <c r="D148" s="3" t="s">
        <v>242</v>
      </c>
      <c r="E148" s="3" t="s">
        <v>28</v>
      </c>
      <c r="F148" s="3" t="s">
        <v>29</v>
      </c>
      <c r="N148"/>
    </row>
    <row r="149" spans="1:14" x14ac:dyDescent="0.25">
      <c r="A149" s="3" t="s">
        <v>244</v>
      </c>
      <c r="B149" s="3" t="s">
        <v>245</v>
      </c>
      <c r="C149" s="3" t="s">
        <v>245</v>
      </c>
      <c r="D149" s="3" t="s">
        <v>244</v>
      </c>
      <c r="E149" s="3" t="s">
        <v>28</v>
      </c>
      <c r="F149" s="3" t="s">
        <v>29</v>
      </c>
      <c r="N149"/>
    </row>
    <row r="150" spans="1:14" x14ac:dyDescent="0.25">
      <c r="A150" s="3" t="s">
        <v>246</v>
      </c>
      <c r="B150" s="3" t="s">
        <v>247</v>
      </c>
      <c r="C150" s="3" t="s">
        <v>247</v>
      </c>
      <c r="D150" s="3" t="s">
        <v>246</v>
      </c>
      <c r="E150" s="3" t="s">
        <v>28</v>
      </c>
      <c r="F150" s="3" t="s">
        <v>29</v>
      </c>
      <c r="G150" s="6">
        <f t="shared" ref="G150:K150" si="98">IF(AND(G151="",AND(G160="",AND(G157="",G163=""))),"",SUM(G151,G160,G157,G163))</f>
        <v>1622.1</v>
      </c>
      <c r="H150" s="6">
        <f t="shared" si="98"/>
        <v>1699.9</v>
      </c>
      <c r="I150" s="6">
        <f t="shared" si="98"/>
        <v>1508.7</v>
      </c>
      <c r="J150" s="6">
        <f t="shared" si="98"/>
        <v>1821.4</v>
      </c>
      <c r="K150" s="6">
        <f t="shared" si="98"/>
        <v>1963.1</v>
      </c>
      <c r="L150" s="6">
        <f t="shared" ref="L150" si="99">IF(AND(L151="",AND(L160="",AND(L157="",L163=""))),"",SUM(L151,L160,L157,L163))</f>
        <v>1733.9</v>
      </c>
      <c r="N150" t="s">
        <v>644</v>
      </c>
    </row>
    <row r="151" spans="1:14" x14ac:dyDescent="0.25">
      <c r="A151" s="3" t="s">
        <v>248</v>
      </c>
      <c r="B151" s="3" t="s">
        <v>196</v>
      </c>
      <c r="C151" s="3" t="s">
        <v>196</v>
      </c>
      <c r="D151" s="3" t="s">
        <v>248</v>
      </c>
      <c r="E151" s="3" t="s">
        <v>28</v>
      </c>
      <c r="F151" s="3" t="s">
        <v>29</v>
      </c>
      <c r="G151" s="6" t="str">
        <f t="shared" ref="G151:K151" si="100">IF(AND(G152="",G153=""),"",SUM(G152,G153))</f>
        <v/>
      </c>
      <c r="H151" s="6" t="str">
        <f t="shared" si="100"/>
        <v/>
      </c>
      <c r="I151" s="6" t="str">
        <f t="shared" si="100"/>
        <v/>
      </c>
      <c r="J151" s="6" t="str">
        <f t="shared" si="100"/>
        <v/>
      </c>
      <c r="K151" s="6" t="str">
        <f t="shared" si="100"/>
        <v/>
      </c>
      <c r="L151" s="6" t="str">
        <f t="shared" ref="L151" si="101">IF(AND(L152="",L153=""),"",SUM(L152,L153))</f>
        <v/>
      </c>
      <c r="N151"/>
    </row>
    <row r="152" spans="1:14" x14ac:dyDescent="0.25">
      <c r="A152" s="3" t="s">
        <v>249</v>
      </c>
      <c r="B152" s="3" t="s">
        <v>162</v>
      </c>
      <c r="C152" s="3" t="s">
        <v>162</v>
      </c>
      <c r="D152" s="3" t="s">
        <v>249</v>
      </c>
      <c r="E152" s="3" t="s">
        <v>28</v>
      </c>
      <c r="F152" s="3" t="s">
        <v>29</v>
      </c>
      <c r="N152"/>
    </row>
    <row r="153" spans="1:14" x14ac:dyDescent="0.25">
      <c r="A153" s="3" t="s">
        <v>250</v>
      </c>
      <c r="B153" s="3" t="s">
        <v>164</v>
      </c>
      <c r="C153" s="3" t="s">
        <v>164</v>
      </c>
      <c r="D153" s="3" t="s">
        <v>250</v>
      </c>
      <c r="E153" s="3" t="s">
        <v>28</v>
      </c>
      <c r="F153" s="3" t="s">
        <v>29</v>
      </c>
      <c r="N153"/>
    </row>
    <row r="154" spans="1:14" x14ac:dyDescent="0.25">
      <c r="A154" s="3" t="s">
        <v>251</v>
      </c>
      <c r="B154" s="3" t="s">
        <v>166</v>
      </c>
      <c r="C154" s="3" t="s">
        <v>166</v>
      </c>
      <c r="D154" s="3" t="s">
        <v>251</v>
      </c>
      <c r="E154" s="3" t="s">
        <v>28</v>
      </c>
      <c r="F154" s="3" t="s">
        <v>29</v>
      </c>
      <c r="G154" s="6" t="str">
        <f t="shared" ref="G154:K154" si="102">IF(AND(G155="",G156=""),"",SUM(G155,G156))</f>
        <v/>
      </c>
      <c r="H154" s="6" t="str">
        <f t="shared" si="102"/>
        <v/>
      </c>
      <c r="I154" s="6" t="str">
        <f t="shared" si="102"/>
        <v/>
      </c>
      <c r="J154" s="6" t="str">
        <f t="shared" si="102"/>
        <v/>
      </c>
      <c r="K154" s="6" t="str">
        <f t="shared" si="102"/>
        <v/>
      </c>
      <c r="L154" s="6" t="str">
        <f t="shared" ref="L154" si="103">IF(AND(L155="",L156=""),"",SUM(L155,L156))</f>
        <v/>
      </c>
      <c r="N154"/>
    </row>
    <row r="155" spans="1:14" x14ac:dyDescent="0.25">
      <c r="A155" s="3" t="s">
        <v>252</v>
      </c>
      <c r="B155" s="3" t="s">
        <v>162</v>
      </c>
      <c r="C155" s="3" t="s">
        <v>162</v>
      </c>
      <c r="D155" s="3" t="s">
        <v>252</v>
      </c>
      <c r="E155" s="3" t="s">
        <v>28</v>
      </c>
      <c r="F155" s="3" t="s">
        <v>29</v>
      </c>
      <c r="N155"/>
    </row>
    <row r="156" spans="1:14" x14ac:dyDescent="0.25">
      <c r="A156" s="3" t="s">
        <v>253</v>
      </c>
      <c r="B156" s="3" t="s">
        <v>164</v>
      </c>
      <c r="C156" s="3" t="s">
        <v>164</v>
      </c>
      <c r="D156" s="3" t="s">
        <v>253</v>
      </c>
      <c r="E156" s="3" t="s">
        <v>28</v>
      </c>
      <c r="F156" s="3" t="s">
        <v>29</v>
      </c>
      <c r="N156"/>
    </row>
    <row r="157" spans="1:14" x14ac:dyDescent="0.25">
      <c r="A157" s="3" t="s">
        <v>254</v>
      </c>
      <c r="B157" s="3" t="s">
        <v>170</v>
      </c>
      <c r="C157" s="3" t="s">
        <v>170</v>
      </c>
      <c r="D157" s="3" t="s">
        <v>254</v>
      </c>
      <c r="E157" s="3" t="s">
        <v>28</v>
      </c>
      <c r="F157" s="3" t="s">
        <v>29</v>
      </c>
      <c r="G157" s="6" t="str">
        <f t="shared" ref="G157:K157" si="104">IF(AND(G158="",G159=""),"",SUM(G158,G159))</f>
        <v/>
      </c>
      <c r="H157" s="6" t="str">
        <f t="shared" si="104"/>
        <v/>
      </c>
      <c r="I157" s="6" t="str">
        <f t="shared" si="104"/>
        <v/>
      </c>
      <c r="J157" s="6" t="str">
        <f t="shared" si="104"/>
        <v/>
      </c>
      <c r="K157" s="6" t="str">
        <f t="shared" si="104"/>
        <v/>
      </c>
      <c r="L157" s="6" t="str">
        <f t="shared" ref="L157" si="105">IF(AND(L158="",L159=""),"",SUM(L158,L159))</f>
        <v/>
      </c>
      <c r="N157"/>
    </row>
    <row r="158" spans="1:14" x14ac:dyDescent="0.25">
      <c r="A158" s="3" t="s">
        <v>255</v>
      </c>
      <c r="B158" s="3" t="s">
        <v>162</v>
      </c>
      <c r="C158" s="3" t="s">
        <v>162</v>
      </c>
      <c r="D158" s="3" t="s">
        <v>255</v>
      </c>
      <c r="E158" s="3" t="s">
        <v>28</v>
      </c>
      <c r="F158" s="3" t="s">
        <v>29</v>
      </c>
      <c r="N158"/>
    </row>
    <row r="159" spans="1:14" x14ac:dyDescent="0.25">
      <c r="A159" s="3" t="s">
        <v>256</v>
      </c>
      <c r="B159" s="3" t="s">
        <v>164</v>
      </c>
      <c r="C159" s="3" t="s">
        <v>164</v>
      </c>
      <c r="D159" s="3" t="s">
        <v>256</v>
      </c>
      <c r="E159" s="3" t="s">
        <v>28</v>
      </c>
      <c r="F159" s="3" t="s">
        <v>29</v>
      </c>
      <c r="N159"/>
    </row>
    <row r="160" spans="1:14" x14ac:dyDescent="0.25">
      <c r="A160" s="3" t="s">
        <v>257</v>
      </c>
      <c r="B160" s="3" t="s">
        <v>176</v>
      </c>
      <c r="C160" s="3" t="s">
        <v>176</v>
      </c>
      <c r="D160" s="3" t="s">
        <v>257</v>
      </c>
      <c r="E160" s="3" t="s">
        <v>28</v>
      </c>
      <c r="F160" s="3" t="s">
        <v>29</v>
      </c>
      <c r="G160" s="6" t="str">
        <f t="shared" ref="G160:K160" si="106">IF(AND(G161="",G162=""),"",SUM(G161,G162))</f>
        <v/>
      </c>
      <c r="H160" s="6" t="str">
        <f t="shared" si="106"/>
        <v/>
      </c>
      <c r="I160" s="6" t="str">
        <f t="shared" si="106"/>
        <v/>
      </c>
      <c r="J160" s="6" t="str">
        <f t="shared" si="106"/>
        <v/>
      </c>
      <c r="K160" s="6" t="str">
        <f t="shared" si="106"/>
        <v/>
      </c>
      <c r="L160" s="6" t="str">
        <f t="shared" ref="L160" si="107">IF(AND(L161="",L162=""),"",SUM(L161,L162))</f>
        <v/>
      </c>
      <c r="N160"/>
    </row>
    <row r="161" spans="1:18" x14ac:dyDescent="0.25">
      <c r="A161" s="3" t="s">
        <v>258</v>
      </c>
      <c r="B161" s="3" t="s">
        <v>162</v>
      </c>
      <c r="C161" s="3" t="s">
        <v>162</v>
      </c>
      <c r="D161" s="3" t="s">
        <v>258</v>
      </c>
      <c r="E161" s="3" t="s">
        <v>28</v>
      </c>
      <c r="F161" s="3" t="s">
        <v>29</v>
      </c>
      <c r="N161"/>
    </row>
    <row r="162" spans="1:18" x14ac:dyDescent="0.25">
      <c r="A162" s="3" t="s">
        <v>259</v>
      </c>
      <c r="B162" s="3" t="s">
        <v>164</v>
      </c>
      <c r="C162" s="3" t="s">
        <v>164</v>
      </c>
      <c r="D162" s="3" t="s">
        <v>259</v>
      </c>
      <c r="E162" s="3" t="s">
        <v>28</v>
      </c>
      <c r="F162" s="3" t="s">
        <v>29</v>
      </c>
      <c r="N162"/>
    </row>
    <row r="163" spans="1:18" x14ac:dyDescent="0.25">
      <c r="A163" s="3" t="s">
        <v>260</v>
      </c>
      <c r="B163" s="3" t="s">
        <v>180</v>
      </c>
      <c r="C163" s="3" t="s">
        <v>180</v>
      </c>
      <c r="D163" s="3" t="s">
        <v>260</v>
      </c>
      <c r="E163" s="3" t="s">
        <v>28</v>
      </c>
      <c r="F163" s="3" t="s">
        <v>29</v>
      </c>
      <c r="G163" s="6">
        <f t="shared" ref="G163:K163" si="108">IF(AND(G164="",G165=""),"",SUM(G164,G165))</f>
        <v>1622.1</v>
      </c>
      <c r="H163" s="6">
        <f t="shared" si="108"/>
        <v>1699.9</v>
      </c>
      <c r="I163" s="6">
        <f t="shared" si="108"/>
        <v>1508.7</v>
      </c>
      <c r="J163" s="6">
        <f t="shared" si="108"/>
        <v>1821.4</v>
      </c>
      <c r="K163" s="6">
        <f t="shared" si="108"/>
        <v>1963.1</v>
      </c>
      <c r="L163" s="6">
        <f t="shared" ref="L163" si="109">IF(AND(L164="",L165=""),"",SUM(L164,L165))</f>
        <v>1733.9</v>
      </c>
      <c r="N163" t="s">
        <v>636</v>
      </c>
    </row>
    <row r="164" spans="1:18" ht="13.9" customHeight="1" x14ac:dyDescent="0.25">
      <c r="A164" s="3" t="s">
        <v>261</v>
      </c>
      <c r="B164" s="3" t="s">
        <v>162</v>
      </c>
      <c r="C164" s="3" t="s">
        <v>162</v>
      </c>
      <c r="D164" s="3" t="s">
        <v>261</v>
      </c>
      <c r="E164" s="3" t="s">
        <v>28</v>
      </c>
      <c r="F164" s="3" t="s">
        <v>29</v>
      </c>
      <c r="G164" s="6">
        <f t="shared" ref="G164:K164" si="110">IF(AND(G167="",G170=""),"",SUM(G167,G170))</f>
        <v>1622.1</v>
      </c>
      <c r="H164" s="6">
        <f t="shared" si="110"/>
        <v>1699.9</v>
      </c>
      <c r="I164" s="6">
        <f t="shared" si="110"/>
        <v>1508.7</v>
      </c>
      <c r="J164" s="6">
        <f t="shared" si="110"/>
        <v>1821.4</v>
      </c>
      <c r="K164" s="6">
        <f t="shared" si="110"/>
        <v>1963.1</v>
      </c>
      <c r="L164" s="6">
        <f t="shared" ref="L164" si="111">IF(AND(L167="",L170=""),"",SUM(L167,L170))</f>
        <v>1733.9</v>
      </c>
      <c r="N164" t="s">
        <v>642</v>
      </c>
    </row>
    <row r="165" spans="1:18" x14ac:dyDescent="0.25">
      <c r="A165" s="3" t="s">
        <v>262</v>
      </c>
      <c r="B165" s="3" t="s">
        <v>164</v>
      </c>
      <c r="C165" s="3" t="s">
        <v>164</v>
      </c>
      <c r="D165" s="3" t="s">
        <v>262</v>
      </c>
      <c r="E165" s="3" t="s">
        <v>28</v>
      </c>
      <c r="F165" s="3" t="s">
        <v>29</v>
      </c>
      <c r="G165" s="6" t="str">
        <f t="shared" ref="G165:K165" si="112">IF(AND(G168="",G171=""),"",SUM(G168,G171))</f>
        <v/>
      </c>
      <c r="H165" s="6" t="str">
        <f t="shared" si="112"/>
        <v/>
      </c>
      <c r="I165" s="6" t="str">
        <f t="shared" si="112"/>
        <v/>
      </c>
      <c r="J165" s="6" t="str">
        <f t="shared" si="112"/>
        <v/>
      </c>
      <c r="K165" s="6" t="str">
        <f t="shared" si="112"/>
        <v/>
      </c>
      <c r="L165" s="6" t="str">
        <f t="shared" ref="L165" si="113">IF(AND(L168="",L171=""),"",SUM(L168,L171))</f>
        <v/>
      </c>
      <c r="N165"/>
      <c r="R165"/>
    </row>
    <row r="166" spans="1:18" x14ac:dyDescent="0.25">
      <c r="A166" s="3" t="s">
        <v>263</v>
      </c>
      <c r="B166" s="3" t="s">
        <v>184</v>
      </c>
      <c r="C166" s="3" t="s">
        <v>184</v>
      </c>
      <c r="D166" s="3" t="s">
        <v>263</v>
      </c>
      <c r="E166" s="3" t="s">
        <v>28</v>
      </c>
      <c r="F166" s="3" t="s">
        <v>29</v>
      </c>
      <c r="G166" s="6" t="str">
        <f t="shared" ref="G166:K166" si="114">IF(AND(G167="",G168=""),"",SUM(G167,G168))</f>
        <v/>
      </c>
      <c r="H166" s="6" t="str">
        <f t="shared" si="114"/>
        <v/>
      </c>
      <c r="I166" s="6" t="str">
        <f t="shared" si="114"/>
        <v/>
      </c>
      <c r="J166" s="6" t="str">
        <f t="shared" si="114"/>
        <v/>
      </c>
      <c r="K166" s="6" t="str">
        <f t="shared" si="114"/>
        <v/>
      </c>
      <c r="L166" s="6" t="str">
        <f t="shared" ref="L166" si="115">IF(AND(L167="",L168=""),"",SUM(L167,L168))</f>
        <v/>
      </c>
      <c r="N166"/>
    </row>
    <row r="167" spans="1:18" x14ac:dyDescent="0.25">
      <c r="A167" s="3" t="s">
        <v>264</v>
      </c>
      <c r="B167" s="3" t="s">
        <v>186</v>
      </c>
      <c r="C167" s="3" t="s">
        <v>186</v>
      </c>
      <c r="D167" s="3" t="s">
        <v>264</v>
      </c>
      <c r="E167" s="3" t="s">
        <v>28</v>
      </c>
      <c r="F167" s="3" t="s">
        <v>29</v>
      </c>
      <c r="N167"/>
    </row>
    <row r="168" spans="1:18" x14ac:dyDescent="0.25">
      <c r="A168" s="3" t="s">
        <v>265</v>
      </c>
      <c r="B168" s="3" t="s">
        <v>188</v>
      </c>
      <c r="C168" s="3" t="s">
        <v>188</v>
      </c>
      <c r="D168" s="3" t="s">
        <v>265</v>
      </c>
      <c r="E168" s="3" t="s">
        <v>28</v>
      </c>
      <c r="F168" s="3" t="s">
        <v>29</v>
      </c>
      <c r="N168"/>
    </row>
    <row r="169" spans="1:18" x14ac:dyDescent="0.25">
      <c r="A169" s="3" t="s">
        <v>266</v>
      </c>
      <c r="B169" s="3" t="s">
        <v>222</v>
      </c>
      <c r="C169" s="3" t="s">
        <v>222</v>
      </c>
      <c r="D169" s="3" t="s">
        <v>266</v>
      </c>
      <c r="E169" s="3" t="s">
        <v>28</v>
      </c>
      <c r="F169" s="3" t="s">
        <v>29</v>
      </c>
      <c r="G169" s="6">
        <f t="shared" ref="G169:K169" si="116">IF(AND(G170="",G171=""),"",SUM(G170,G171))</f>
        <v>1622.1</v>
      </c>
      <c r="H169" s="6">
        <f t="shared" si="116"/>
        <v>1699.9</v>
      </c>
      <c r="I169" s="6">
        <f t="shared" si="116"/>
        <v>1508.7</v>
      </c>
      <c r="J169" s="6">
        <f t="shared" si="116"/>
        <v>1821.4</v>
      </c>
      <c r="K169" s="6">
        <f t="shared" si="116"/>
        <v>1963.1</v>
      </c>
      <c r="L169" s="6">
        <f t="shared" ref="L169" si="117">IF(AND(L170="",L171=""),"",SUM(L170,L171))</f>
        <v>1733.9</v>
      </c>
      <c r="N169" t="s">
        <v>645</v>
      </c>
    </row>
    <row r="170" spans="1:18" x14ac:dyDescent="0.25">
      <c r="A170" s="3" t="s">
        <v>267</v>
      </c>
      <c r="B170" s="3" t="s">
        <v>186</v>
      </c>
      <c r="C170" s="3" t="s">
        <v>186</v>
      </c>
      <c r="D170" s="3" t="s">
        <v>267</v>
      </c>
      <c r="E170" s="3" t="s">
        <v>28</v>
      </c>
      <c r="F170" s="3" t="s">
        <v>29</v>
      </c>
      <c r="G170" s="6">
        <v>1622.1</v>
      </c>
      <c r="H170" s="6">
        <v>1699.9</v>
      </c>
      <c r="I170" s="6">
        <v>1508.7</v>
      </c>
      <c r="J170" s="6">
        <v>1821.4</v>
      </c>
      <c r="K170" s="6">
        <v>1963.1</v>
      </c>
      <c r="L170" s="6">
        <v>1733.9</v>
      </c>
      <c r="N170" t="s">
        <v>639</v>
      </c>
    </row>
    <row r="171" spans="1:18" x14ac:dyDescent="0.25">
      <c r="A171" s="3" t="s">
        <v>268</v>
      </c>
      <c r="B171" s="3" t="s">
        <v>188</v>
      </c>
      <c r="C171" s="3" t="s">
        <v>188</v>
      </c>
      <c r="D171" s="3" t="s">
        <v>268</v>
      </c>
      <c r="E171" s="3" t="s">
        <v>28</v>
      </c>
      <c r="F171" s="3" t="s">
        <v>29</v>
      </c>
      <c r="N171"/>
    </row>
    <row r="172" spans="1:18" x14ac:dyDescent="0.25">
      <c r="A172" s="3" t="s">
        <v>269</v>
      </c>
      <c r="B172" s="3" t="s">
        <v>270</v>
      </c>
      <c r="C172" s="3" t="s">
        <v>270</v>
      </c>
      <c r="D172" s="3" t="s">
        <v>269</v>
      </c>
      <c r="E172" s="3" t="s">
        <v>28</v>
      </c>
      <c r="F172" s="3" t="s">
        <v>29</v>
      </c>
      <c r="G172" s="6">
        <f t="shared" ref="G172:K172" si="118">IF(AND(G173="",AND(G182="",AND(G179="",G185=""))),"",SUM(G173,G182,G179,G185))</f>
        <v>57.2</v>
      </c>
      <c r="H172" s="6">
        <f t="shared" si="118"/>
        <v>46.5</v>
      </c>
      <c r="I172" s="6">
        <f t="shared" si="118"/>
        <v>38.5</v>
      </c>
      <c r="J172" s="6">
        <f t="shared" si="118"/>
        <v>45.4</v>
      </c>
      <c r="K172" s="6">
        <f t="shared" si="118"/>
        <v>34.299999999999997</v>
      </c>
      <c r="L172" s="6">
        <f t="shared" ref="L172" si="119">IF(AND(L173="",AND(L182="",AND(L179="",L185=""))),"",SUM(L173,L182,L179,L185))</f>
        <v>38.5</v>
      </c>
      <c r="N172" t="s">
        <v>646</v>
      </c>
    </row>
    <row r="173" spans="1:18" x14ac:dyDescent="0.25">
      <c r="A173" s="3" t="s">
        <v>271</v>
      </c>
      <c r="B173" s="3" t="s">
        <v>196</v>
      </c>
      <c r="C173" s="3" t="s">
        <v>196</v>
      </c>
      <c r="D173" s="3" t="s">
        <v>271</v>
      </c>
      <c r="E173" s="3" t="s">
        <v>28</v>
      </c>
      <c r="F173" s="3" t="s">
        <v>29</v>
      </c>
      <c r="G173" s="6">
        <f t="shared" ref="G173:K173" si="120">IF(AND(G174="",G175=""),"",SUM(G174,G175))</f>
        <v>0.2</v>
      </c>
      <c r="H173" s="6">
        <f t="shared" si="120"/>
        <v>0.1</v>
      </c>
      <c r="I173" s="6">
        <f t="shared" si="120"/>
        <v>0.1</v>
      </c>
      <c r="J173" s="6">
        <f t="shared" si="120"/>
        <v>3</v>
      </c>
      <c r="K173" s="6">
        <f t="shared" si="120"/>
        <v>3.5</v>
      </c>
      <c r="L173" s="6">
        <f t="shared" ref="L173" si="121">IF(AND(L174="",L175=""),"",SUM(L174,L175))</f>
        <v>3.2</v>
      </c>
      <c r="N173" t="s">
        <v>633</v>
      </c>
    </row>
    <row r="174" spans="1:18" x14ac:dyDescent="0.25">
      <c r="A174" s="3" t="s">
        <v>272</v>
      </c>
      <c r="B174" s="3" t="s">
        <v>162</v>
      </c>
      <c r="C174" s="3" t="s">
        <v>162</v>
      </c>
      <c r="D174" s="3" t="s">
        <v>272</v>
      </c>
      <c r="E174" s="3" t="s">
        <v>28</v>
      </c>
      <c r="F174" s="3" t="s">
        <v>29</v>
      </c>
      <c r="G174" s="6">
        <v>0.2</v>
      </c>
      <c r="H174" s="6">
        <v>0.1</v>
      </c>
      <c r="I174" s="6">
        <v>0.1</v>
      </c>
      <c r="J174" s="6">
        <v>3</v>
      </c>
      <c r="K174" s="6">
        <v>3.5</v>
      </c>
      <c r="L174" s="6">
        <v>3.2</v>
      </c>
      <c r="N174"/>
    </row>
    <row r="175" spans="1:18" x14ac:dyDescent="0.25">
      <c r="A175" s="3" t="s">
        <v>273</v>
      </c>
      <c r="B175" s="3" t="s">
        <v>164</v>
      </c>
      <c r="C175" s="3" t="s">
        <v>164</v>
      </c>
      <c r="D175" s="3" t="s">
        <v>273</v>
      </c>
      <c r="E175" s="3" t="s">
        <v>28</v>
      </c>
      <c r="F175" s="3" t="s">
        <v>29</v>
      </c>
      <c r="N175"/>
    </row>
    <row r="176" spans="1:18" x14ac:dyDescent="0.25">
      <c r="A176" s="3" t="s">
        <v>274</v>
      </c>
      <c r="B176" s="3" t="s">
        <v>166</v>
      </c>
      <c r="C176" s="3" t="s">
        <v>166</v>
      </c>
      <c r="D176" s="3" t="s">
        <v>274</v>
      </c>
      <c r="E176" s="3" t="s">
        <v>28</v>
      </c>
      <c r="F176" s="3" t="s">
        <v>29</v>
      </c>
      <c r="G176" s="6" t="str">
        <f t="shared" ref="G176:K176" si="122">IF(AND(G177="",G178=""),"",SUM(G177,G178))</f>
        <v/>
      </c>
      <c r="H176" s="6" t="str">
        <f t="shared" si="122"/>
        <v/>
      </c>
      <c r="I176" s="6" t="str">
        <f t="shared" si="122"/>
        <v/>
      </c>
      <c r="J176" s="6" t="str">
        <f t="shared" si="122"/>
        <v/>
      </c>
      <c r="K176" s="6" t="str">
        <f t="shared" si="122"/>
        <v/>
      </c>
      <c r="L176" s="6" t="str">
        <f t="shared" ref="L176" si="123">IF(AND(L177="",L178=""),"",SUM(L177,L178))</f>
        <v/>
      </c>
      <c r="N176"/>
    </row>
    <row r="177" spans="1:14" x14ac:dyDescent="0.25">
      <c r="A177" s="3" t="s">
        <v>275</v>
      </c>
      <c r="B177" s="3" t="s">
        <v>162</v>
      </c>
      <c r="C177" s="3" t="s">
        <v>162</v>
      </c>
      <c r="D177" s="3" t="s">
        <v>275</v>
      </c>
      <c r="E177" s="3" t="s">
        <v>28</v>
      </c>
      <c r="F177" s="3" t="s">
        <v>29</v>
      </c>
      <c r="N177"/>
    </row>
    <row r="178" spans="1:14" x14ac:dyDescent="0.25">
      <c r="A178" s="3" t="s">
        <v>276</v>
      </c>
      <c r="B178" s="3" t="s">
        <v>164</v>
      </c>
      <c r="C178" s="3" t="s">
        <v>164</v>
      </c>
      <c r="D178" s="3" t="s">
        <v>276</v>
      </c>
      <c r="E178" s="3" t="s">
        <v>28</v>
      </c>
      <c r="F178" s="3" t="s">
        <v>29</v>
      </c>
      <c r="N178"/>
    </row>
    <row r="179" spans="1:14" x14ac:dyDescent="0.25">
      <c r="A179" s="3" t="s">
        <v>277</v>
      </c>
      <c r="B179" s="3" t="s">
        <v>170</v>
      </c>
      <c r="C179" s="3" t="s">
        <v>170</v>
      </c>
      <c r="D179" s="3" t="s">
        <v>277</v>
      </c>
      <c r="E179" s="3" t="s">
        <v>28</v>
      </c>
      <c r="F179" s="3" t="s">
        <v>29</v>
      </c>
      <c r="G179" s="6">
        <f t="shared" ref="G179:K179" si="124">IF(AND(G180="",G181=""),"",SUM(G180,G181))</f>
        <v>57</v>
      </c>
      <c r="H179" s="6">
        <f t="shared" si="124"/>
        <v>46.4</v>
      </c>
      <c r="I179" s="6">
        <f t="shared" si="124"/>
        <v>38.4</v>
      </c>
      <c r="J179" s="6">
        <f t="shared" si="124"/>
        <v>42.4</v>
      </c>
      <c r="K179" s="6">
        <f t="shared" si="124"/>
        <v>30.8</v>
      </c>
      <c r="L179" s="6">
        <f t="shared" ref="L179" si="125">IF(AND(L180="",L181=""),"",SUM(L180,L181))</f>
        <v>35.299999999999997</v>
      </c>
      <c r="N179" t="s">
        <v>643</v>
      </c>
    </row>
    <row r="180" spans="1:14" x14ac:dyDescent="0.25">
      <c r="A180" s="3" t="s">
        <v>278</v>
      </c>
      <c r="B180" s="3" t="s">
        <v>162</v>
      </c>
      <c r="C180" s="3" t="s">
        <v>162</v>
      </c>
      <c r="D180" s="3" t="s">
        <v>278</v>
      </c>
      <c r="E180" s="3" t="s">
        <v>28</v>
      </c>
      <c r="F180" s="3" t="s">
        <v>29</v>
      </c>
      <c r="G180" s="6">
        <v>57</v>
      </c>
      <c r="H180" s="6">
        <v>46.4</v>
      </c>
      <c r="I180" s="6">
        <v>38.4</v>
      </c>
      <c r="J180" s="6">
        <v>42.4</v>
      </c>
      <c r="K180" s="6">
        <v>30.8</v>
      </c>
      <c r="L180" s="6">
        <v>35.299999999999997</v>
      </c>
      <c r="N180"/>
    </row>
    <row r="181" spans="1:14" x14ac:dyDescent="0.25">
      <c r="A181" s="3" t="s">
        <v>279</v>
      </c>
      <c r="B181" s="3" t="s">
        <v>164</v>
      </c>
      <c r="C181" s="3" t="s">
        <v>164</v>
      </c>
      <c r="D181" s="3" t="s">
        <v>279</v>
      </c>
      <c r="E181" s="3" t="s">
        <v>28</v>
      </c>
      <c r="F181" s="3" t="s">
        <v>29</v>
      </c>
      <c r="N181"/>
    </row>
    <row r="182" spans="1:14" x14ac:dyDescent="0.25">
      <c r="A182" s="3" t="s">
        <v>280</v>
      </c>
      <c r="B182" s="3" t="s">
        <v>176</v>
      </c>
      <c r="C182" s="3" t="s">
        <v>176</v>
      </c>
      <c r="D182" s="3" t="s">
        <v>280</v>
      </c>
      <c r="E182" s="3" t="s">
        <v>28</v>
      </c>
      <c r="F182" s="3" t="s">
        <v>29</v>
      </c>
      <c r="G182" s="6" t="str">
        <f t="shared" ref="G182:K182" si="126">IF(AND(G183="",G184=""),"",SUM(G183,G184))</f>
        <v/>
      </c>
      <c r="H182" s="6" t="str">
        <f t="shared" si="126"/>
        <v/>
      </c>
      <c r="I182" s="6" t="str">
        <f t="shared" si="126"/>
        <v/>
      </c>
      <c r="J182" s="6" t="str">
        <f t="shared" si="126"/>
        <v/>
      </c>
      <c r="K182" s="6" t="str">
        <f t="shared" si="126"/>
        <v/>
      </c>
      <c r="L182" s="6" t="str">
        <f t="shared" ref="L182" si="127">IF(AND(L183="",L184=""),"",SUM(L183,L184))</f>
        <v/>
      </c>
      <c r="N182"/>
    </row>
    <row r="183" spans="1:14" x14ac:dyDescent="0.25">
      <c r="A183" s="3" t="s">
        <v>281</v>
      </c>
      <c r="B183" s="3" t="s">
        <v>162</v>
      </c>
      <c r="C183" s="3" t="s">
        <v>162</v>
      </c>
      <c r="D183" s="3" t="s">
        <v>281</v>
      </c>
      <c r="E183" s="3" t="s">
        <v>28</v>
      </c>
      <c r="F183" s="3" t="s">
        <v>29</v>
      </c>
      <c r="N183"/>
    </row>
    <row r="184" spans="1:14" x14ac:dyDescent="0.25">
      <c r="A184" s="3" t="s">
        <v>282</v>
      </c>
      <c r="B184" s="3" t="s">
        <v>164</v>
      </c>
      <c r="C184" s="3" t="s">
        <v>164</v>
      </c>
      <c r="D184" s="3" t="s">
        <v>282</v>
      </c>
      <c r="E184" s="3" t="s">
        <v>28</v>
      </c>
      <c r="F184" s="3" t="s">
        <v>29</v>
      </c>
      <c r="N184"/>
    </row>
    <row r="185" spans="1:14" x14ac:dyDescent="0.25">
      <c r="A185" s="3" t="s">
        <v>283</v>
      </c>
      <c r="B185" s="3" t="s">
        <v>180</v>
      </c>
      <c r="C185" s="3" t="s">
        <v>180</v>
      </c>
      <c r="D185" s="3" t="s">
        <v>283</v>
      </c>
      <c r="E185" s="3" t="s">
        <v>28</v>
      </c>
      <c r="F185" s="3" t="s">
        <v>29</v>
      </c>
      <c r="G185" s="6" t="str">
        <f t="shared" ref="G185:K185" si="128">IF(AND(G186="",G187=""),"",SUM(G186,G187))</f>
        <v/>
      </c>
      <c r="H185" s="6" t="str">
        <f t="shared" si="128"/>
        <v/>
      </c>
      <c r="I185" s="6" t="str">
        <f t="shared" si="128"/>
        <v/>
      </c>
      <c r="J185" s="6" t="str">
        <f t="shared" si="128"/>
        <v/>
      </c>
      <c r="K185" s="6" t="str">
        <f t="shared" si="128"/>
        <v/>
      </c>
      <c r="L185" s="6" t="str">
        <f t="shared" ref="L185" si="129">IF(AND(L186="",L187=""),"",SUM(L186,L187))</f>
        <v/>
      </c>
      <c r="N185"/>
    </row>
    <row r="186" spans="1:14" x14ac:dyDescent="0.25">
      <c r="A186" s="3" t="s">
        <v>284</v>
      </c>
      <c r="B186" s="3" t="s">
        <v>162</v>
      </c>
      <c r="C186" s="3" t="s">
        <v>162</v>
      </c>
      <c r="D186" s="3" t="s">
        <v>284</v>
      </c>
      <c r="E186" s="3" t="s">
        <v>28</v>
      </c>
      <c r="F186" s="3" t="s">
        <v>29</v>
      </c>
      <c r="G186" s="6" t="str">
        <f t="shared" ref="G186:K186" si="130">IF(AND(G189="",G192=""),"",SUM(G189,G192))</f>
        <v/>
      </c>
      <c r="H186" s="6" t="str">
        <f t="shared" si="130"/>
        <v/>
      </c>
      <c r="I186" s="6" t="str">
        <f t="shared" si="130"/>
        <v/>
      </c>
      <c r="J186" s="6" t="str">
        <f t="shared" si="130"/>
        <v/>
      </c>
      <c r="K186" s="6" t="str">
        <f t="shared" si="130"/>
        <v/>
      </c>
      <c r="L186" s="6" t="str">
        <f t="shared" ref="L186" si="131">IF(AND(L189="",L192=""),"",SUM(L189,L192))</f>
        <v/>
      </c>
      <c r="N186"/>
    </row>
    <row r="187" spans="1:14" x14ac:dyDescent="0.25">
      <c r="A187" s="3" t="s">
        <v>285</v>
      </c>
      <c r="B187" s="3" t="s">
        <v>164</v>
      </c>
      <c r="C187" s="3" t="s">
        <v>164</v>
      </c>
      <c r="D187" s="3" t="s">
        <v>285</v>
      </c>
      <c r="E187" s="3" t="s">
        <v>28</v>
      </c>
      <c r="F187" s="3" t="s">
        <v>29</v>
      </c>
      <c r="G187" s="6" t="str">
        <f t="shared" ref="G187:K187" si="132">IF(AND(G190="",G193=""),"",SUM(G190,G193))</f>
        <v/>
      </c>
      <c r="H187" s="6" t="str">
        <f t="shared" si="132"/>
        <v/>
      </c>
      <c r="I187" s="6" t="str">
        <f t="shared" si="132"/>
        <v/>
      </c>
      <c r="J187" s="6" t="str">
        <f t="shared" si="132"/>
        <v/>
      </c>
      <c r="K187" s="6" t="str">
        <f t="shared" si="132"/>
        <v/>
      </c>
      <c r="L187" s="6" t="str">
        <f t="shared" ref="L187" si="133">IF(AND(L190="",L193=""),"",SUM(L190,L193))</f>
        <v/>
      </c>
      <c r="N187"/>
    </row>
    <row r="188" spans="1:14" x14ac:dyDescent="0.25">
      <c r="A188" s="3" t="s">
        <v>286</v>
      </c>
      <c r="B188" s="3" t="s">
        <v>184</v>
      </c>
      <c r="C188" s="3" t="s">
        <v>184</v>
      </c>
      <c r="D188" s="3" t="s">
        <v>286</v>
      </c>
      <c r="E188" s="3" t="s">
        <v>28</v>
      </c>
      <c r="F188" s="3" t="s">
        <v>29</v>
      </c>
      <c r="G188" s="6" t="str">
        <f t="shared" ref="G188:K188" si="134">IF(AND(G189="",G190=""),"",SUM(G189,G190))</f>
        <v/>
      </c>
      <c r="H188" s="6" t="str">
        <f t="shared" si="134"/>
        <v/>
      </c>
      <c r="I188" s="6" t="str">
        <f t="shared" si="134"/>
        <v/>
      </c>
      <c r="J188" s="6" t="str">
        <f t="shared" si="134"/>
        <v/>
      </c>
      <c r="K188" s="6" t="str">
        <f t="shared" si="134"/>
        <v/>
      </c>
      <c r="L188" s="6" t="str">
        <f t="shared" ref="L188" si="135">IF(AND(L189="",L190=""),"",SUM(L189,L190))</f>
        <v/>
      </c>
      <c r="N188"/>
    </row>
    <row r="189" spans="1:14" x14ac:dyDescent="0.25">
      <c r="A189" s="3" t="s">
        <v>287</v>
      </c>
      <c r="B189" s="3" t="s">
        <v>186</v>
      </c>
      <c r="C189" s="3" t="s">
        <v>186</v>
      </c>
      <c r="D189" s="3" t="s">
        <v>287</v>
      </c>
      <c r="E189" s="3" t="s">
        <v>28</v>
      </c>
      <c r="F189" s="3" t="s">
        <v>29</v>
      </c>
      <c r="N189"/>
    </row>
    <row r="190" spans="1:14" x14ac:dyDescent="0.25">
      <c r="A190" s="3" t="s">
        <v>288</v>
      </c>
      <c r="B190" s="3" t="s">
        <v>188</v>
      </c>
      <c r="C190" s="3" t="s">
        <v>188</v>
      </c>
      <c r="D190" s="3" t="s">
        <v>288</v>
      </c>
      <c r="E190" s="3" t="s">
        <v>28</v>
      </c>
      <c r="F190" s="3" t="s">
        <v>29</v>
      </c>
      <c r="N190"/>
    </row>
    <row r="191" spans="1:14" x14ac:dyDescent="0.25">
      <c r="A191" s="3" t="s">
        <v>289</v>
      </c>
      <c r="B191" s="3" t="s">
        <v>190</v>
      </c>
      <c r="C191" s="3" t="s">
        <v>190</v>
      </c>
      <c r="D191" s="3" t="s">
        <v>289</v>
      </c>
      <c r="E191" s="3" t="s">
        <v>28</v>
      </c>
      <c r="F191" s="3" t="s">
        <v>29</v>
      </c>
      <c r="G191" s="6" t="str">
        <f t="shared" ref="G191:K191" si="136">IF(AND(G192="",G193=""),"",SUM(G192,G193))</f>
        <v/>
      </c>
      <c r="H191" s="6" t="str">
        <f t="shared" si="136"/>
        <v/>
      </c>
      <c r="I191" s="6" t="str">
        <f t="shared" si="136"/>
        <v/>
      </c>
      <c r="J191" s="6" t="str">
        <f t="shared" si="136"/>
        <v/>
      </c>
      <c r="K191" s="6" t="str">
        <f t="shared" si="136"/>
        <v/>
      </c>
      <c r="L191" s="6" t="str">
        <f t="shared" ref="L191" si="137">IF(AND(L192="",L193=""),"",SUM(L192,L193))</f>
        <v/>
      </c>
      <c r="N191"/>
    </row>
    <row r="192" spans="1:14" x14ac:dyDescent="0.25">
      <c r="A192" s="3" t="s">
        <v>290</v>
      </c>
      <c r="B192" s="3" t="s">
        <v>186</v>
      </c>
      <c r="C192" s="3" t="s">
        <v>186</v>
      </c>
      <c r="D192" s="3" t="s">
        <v>290</v>
      </c>
      <c r="E192" s="3" t="s">
        <v>28</v>
      </c>
      <c r="F192" s="3" t="s">
        <v>29</v>
      </c>
      <c r="N192"/>
    </row>
    <row r="193" spans="1:14" x14ac:dyDescent="0.25">
      <c r="A193" s="3" t="s">
        <v>291</v>
      </c>
      <c r="B193" s="3" t="s">
        <v>188</v>
      </c>
      <c r="C193" s="3" t="s">
        <v>188</v>
      </c>
      <c r="D193" s="3" t="s">
        <v>291</v>
      </c>
      <c r="E193" s="3" t="s">
        <v>28</v>
      </c>
      <c r="F193" s="3" t="s">
        <v>29</v>
      </c>
      <c r="N193"/>
    </row>
    <row r="194" spans="1:14" x14ac:dyDescent="0.25">
      <c r="A194" s="3" t="s">
        <v>292</v>
      </c>
      <c r="B194" s="3" t="s">
        <v>293</v>
      </c>
      <c r="C194" s="3" t="s">
        <v>293</v>
      </c>
      <c r="D194" s="3" t="s">
        <v>292</v>
      </c>
      <c r="E194" s="3" t="s">
        <v>28</v>
      </c>
      <c r="F194" s="3" t="s">
        <v>29</v>
      </c>
      <c r="G194" s="6">
        <f t="shared" ref="G194:K194" si="138">IF(AND(G195="",AND(G199="",AND(G200="",G201=""))),"",SUM(G195,G199,G200,G201))</f>
        <v>20807.3</v>
      </c>
      <c r="H194" s="6">
        <f t="shared" si="138"/>
        <v>24671.4</v>
      </c>
      <c r="I194" s="6">
        <f t="shared" si="138"/>
        <v>25009.5</v>
      </c>
      <c r="J194" s="6">
        <f t="shared" si="138"/>
        <v>24549</v>
      </c>
      <c r="K194" s="6">
        <f t="shared" si="138"/>
        <v>27920</v>
      </c>
      <c r="L194" s="6">
        <f t="shared" ref="L194" si="139">IF(AND(L195="",AND(L199="",AND(L200="",L201=""))),"",SUM(L195,L199,L200,L201))</f>
        <v>29231.899999999998</v>
      </c>
      <c r="N194" t="s">
        <v>648</v>
      </c>
    </row>
    <row r="195" spans="1:14" x14ac:dyDescent="0.25">
      <c r="A195" s="3" t="s">
        <v>294</v>
      </c>
      <c r="B195" s="3" t="s">
        <v>295</v>
      </c>
      <c r="C195" s="3" t="s">
        <v>295</v>
      </c>
      <c r="D195" s="3" t="s">
        <v>294</v>
      </c>
      <c r="E195" s="3" t="s">
        <v>28</v>
      </c>
      <c r="F195" s="3" t="s">
        <v>29</v>
      </c>
      <c r="G195" s="6">
        <f t="shared" ref="G195:K195" si="140">IF(AND(G196="",G197=""),"",SUM(G196,G197))</f>
        <v>569.5</v>
      </c>
      <c r="H195" s="6">
        <f t="shared" si="140"/>
        <v>675.3</v>
      </c>
      <c r="I195" s="6">
        <f t="shared" si="140"/>
        <v>697.7</v>
      </c>
      <c r="J195" s="6">
        <f t="shared" si="140"/>
        <v>743.3</v>
      </c>
      <c r="K195" s="6">
        <f t="shared" si="140"/>
        <v>843.5</v>
      </c>
      <c r="L195" s="6">
        <f t="shared" ref="L195" si="141">IF(AND(L196="",L197=""),"",SUM(L196,L197))</f>
        <v>1110.7</v>
      </c>
      <c r="N195" t="s">
        <v>647</v>
      </c>
    </row>
    <row r="196" spans="1:14" x14ac:dyDescent="0.25">
      <c r="A196" s="3" t="s">
        <v>296</v>
      </c>
      <c r="B196" s="3" t="s">
        <v>297</v>
      </c>
      <c r="C196" s="3" t="s">
        <v>297</v>
      </c>
      <c r="D196" s="3" t="s">
        <v>296</v>
      </c>
      <c r="E196" s="3" t="s">
        <v>28</v>
      </c>
      <c r="F196" s="3" t="s">
        <v>29</v>
      </c>
      <c r="G196" s="6">
        <v>569.5</v>
      </c>
      <c r="H196" s="6">
        <v>675.3</v>
      </c>
      <c r="I196" s="6">
        <v>697.7</v>
      </c>
      <c r="J196" s="6">
        <v>743.3</v>
      </c>
      <c r="K196" s="6">
        <v>843.5</v>
      </c>
      <c r="L196" s="6">
        <v>1110.7</v>
      </c>
      <c r="N196" t="s">
        <v>649</v>
      </c>
    </row>
    <row r="197" spans="1:14" x14ac:dyDescent="0.25">
      <c r="A197" s="3" t="s">
        <v>298</v>
      </c>
      <c r="B197" s="3" t="s">
        <v>299</v>
      </c>
      <c r="C197" s="3" t="s">
        <v>299</v>
      </c>
      <c r="D197" s="3" t="s">
        <v>298</v>
      </c>
      <c r="E197" s="3" t="s">
        <v>28</v>
      </c>
      <c r="F197" s="3" t="s">
        <v>29</v>
      </c>
      <c r="N197" t="s">
        <v>650</v>
      </c>
    </row>
    <row r="198" spans="1:14" x14ac:dyDescent="0.25">
      <c r="A198" s="3" t="s">
        <v>300</v>
      </c>
      <c r="B198" s="3" t="s">
        <v>301</v>
      </c>
      <c r="C198" s="3" t="s">
        <v>301</v>
      </c>
      <c r="D198" s="3" t="s">
        <v>300</v>
      </c>
      <c r="E198" s="3" t="s">
        <v>28</v>
      </c>
      <c r="F198" s="3" t="s">
        <v>29</v>
      </c>
      <c r="N198" t="s">
        <v>651</v>
      </c>
    </row>
    <row r="199" spans="1:14" x14ac:dyDescent="0.25">
      <c r="A199" s="3" t="s">
        <v>302</v>
      </c>
      <c r="B199" s="3" t="s">
        <v>303</v>
      </c>
      <c r="C199" s="3" t="s">
        <v>303</v>
      </c>
      <c r="D199" s="3" t="s">
        <v>302</v>
      </c>
      <c r="E199" s="3" t="s">
        <v>28</v>
      </c>
      <c r="F199" s="3" t="s">
        <v>29</v>
      </c>
      <c r="G199" s="6">
        <v>33.4</v>
      </c>
      <c r="H199" s="6">
        <v>50.8</v>
      </c>
      <c r="I199" s="6">
        <v>170</v>
      </c>
      <c r="J199" s="6">
        <v>158.80000000000001</v>
      </c>
      <c r="K199" s="6">
        <v>37.700000000000003</v>
      </c>
      <c r="L199" s="6">
        <v>130.1</v>
      </c>
      <c r="N199" t="s">
        <v>659</v>
      </c>
    </row>
    <row r="200" spans="1:14" x14ac:dyDescent="0.25">
      <c r="A200" s="3" t="s">
        <v>304</v>
      </c>
      <c r="B200" s="3" t="s">
        <v>305</v>
      </c>
      <c r="C200" s="3" t="s">
        <v>305</v>
      </c>
      <c r="D200" s="3" t="s">
        <v>304</v>
      </c>
      <c r="E200" s="3" t="s">
        <v>28</v>
      </c>
      <c r="F200" s="3" t="s">
        <v>29</v>
      </c>
      <c r="G200" s="6">
        <v>506.1</v>
      </c>
      <c r="H200" s="6">
        <v>482.3</v>
      </c>
      <c r="I200" s="6">
        <v>480.8</v>
      </c>
      <c r="J200" s="6">
        <v>507.3</v>
      </c>
      <c r="K200" s="6">
        <v>498.9</v>
      </c>
      <c r="L200" s="6">
        <v>504.3</v>
      </c>
      <c r="N200" t="s">
        <v>652</v>
      </c>
    </row>
    <row r="201" spans="1:14" x14ac:dyDescent="0.25">
      <c r="A201" s="3" t="s">
        <v>306</v>
      </c>
      <c r="B201" s="3" t="s">
        <v>307</v>
      </c>
      <c r="C201" s="3" t="s">
        <v>307</v>
      </c>
      <c r="D201" s="3" t="s">
        <v>306</v>
      </c>
      <c r="E201" s="3" t="s">
        <v>28</v>
      </c>
      <c r="F201" s="3" t="s">
        <v>29</v>
      </c>
      <c r="G201" s="6">
        <f t="shared" ref="G201:K201" si="142">IF(AND(G202="",AND(G205="",AND(G211="",G212=""))),"",SUM(G202,G205,G211,G212))</f>
        <v>19698.3</v>
      </c>
      <c r="H201" s="6">
        <f t="shared" si="142"/>
        <v>23463</v>
      </c>
      <c r="I201" s="6">
        <f t="shared" si="142"/>
        <v>23661</v>
      </c>
      <c r="J201" s="6">
        <f t="shared" si="142"/>
        <v>23139.599999999999</v>
      </c>
      <c r="K201" s="6">
        <f t="shared" si="142"/>
        <v>26539.9</v>
      </c>
      <c r="L201" s="6">
        <f t="shared" ref="L201" si="143">IF(AND(L202="",AND(L205="",AND(L211="",L212=""))),"",SUM(L202,L205,L211,L212))</f>
        <v>27486.799999999999</v>
      </c>
      <c r="N201" t="s">
        <v>653</v>
      </c>
    </row>
    <row r="202" spans="1:14" x14ac:dyDescent="0.25">
      <c r="A202" s="3" t="s">
        <v>308</v>
      </c>
      <c r="B202" s="3" t="s">
        <v>309</v>
      </c>
      <c r="C202" s="3" t="s">
        <v>309</v>
      </c>
      <c r="D202" s="3" t="s">
        <v>308</v>
      </c>
      <c r="E202" s="3" t="s">
        <v>28</v>
      </c>
      <c r="F202" s="3" t="s">
        <v>29</v>
      </c>
      <c r="G202" s="6">
        <f t="shared" ref="G202:K202" si="144">IF(AND(G203="",G204=""),"",SUM(G203,G204))</f>
        <v>14461</v>
      </c>
      <c r="H202" s="6">
        <f t="shared" si="144"/>
        <v>10410.1</v>
      </c>
      <c r="I202" s="6">
        <f t="shared" si="144"/>
        <v>13281.6</v>
      </c>
      <c r="J202" s="6">
        <f t="shared" si="144"/>
        <v>12885.2</v>
      </c>
      <c r="K202" s="6">
        <f t="shared" si="144"/>
        <v>15025.300000000001</v>
      </c>
      <c r="L202" s="6">
        <f t="shared" ref="L202" si="145">IF(AND(L203="",L204=""),"",SUM(L203,L204))</f>
        <v>12745.8</v>
      </c>
      <c r="N202" t="s">
        <v>654</v>
      </c>
    </row>
    <row r="203" spans="1:14" x14ac:dyDescent="0.25">
      <c r="A203" s="3" t="s">
        <v>310</v>
      </c>
      <c r="B203" s="3" t="s">
        <v>311</v>
      </c>
      <c r="C203" s="3" t="s">
        <v>311</v>
      </c>
      <c r="D203" s="3" t="s">
        <v>310</v>
      </c>
      <c r="E203" s="3" t="s">
        <v>28</v>
      </c>
      <c r="F203" s="3" t="s">
        <v>29</v>
      </c>
      <c r="G203" s="6">
        <v>4128.7</v>
      </c>
      <c r="H203" s="6">
        <v>3614.1</v>
      </c>
      <c r="I203" s="6">
        <v>3352.9</v>
      </c>
      <c r="J203" s="6">
        <v>2188.8000000000002</v>
      </c>
      <c r="K203" s="6">
        <v>3195.6</v>
      </c>
      <c r="L203" s="6">
        <v>4214.3999999999996</v>
      </c>
      <c r="N203" t="s">
        <v>655</v>
      </c>
    </row>
    <row r="204" spans="1:14" x14ac:dyDescent="0.25">
      <c r="A204" s="3" t="s">
        <v>312</v>
      </c>
      <c r="B204" s="3" t="s">
        <v>313</v>
      </c>
      <c r="C204" s="3" t="s">
        <v>313</v>
      </c>
      <c r="D204" s="3" t="s">
        <v>312</v>
      </c>
      <c r="E204" s="3" t="s">
        <v>28</v>
      </c>
      <c r="F204" s="3" t="s">
        <v>29</v>
      </c>
      <c r="G204" s="6">
        <v>10332.299999999999</v>
      </c>
      <c r="H204" s="6">
        <v>6796</v>
      </c>
      <c r="I204" s="6">
        <v>9928.7000000000007</v>
      </c>
      <c r="J204" s="6">
        <v>10696.4</v>
      </c>
      <c r="K204" s="6">
        <v>11829.7</v>
      </c>
      <c r="L204" s="6">
        <v>8531.4</v>
      </c>
      <c r="N204" t="s">
        <v>656</v>
      </c>
    </row>
    <row r="205" spans="1:14" x14ac:dyDescent="0.25">
      <c r="A205" s="3" t="s">
        <v>314</v>
      </c>
      <c r="B205" s="3" t="s">
        <v>315</v>
      </c>
      <c r="C205" s="3" t="s">
        <v>315</v>
      </c>
      <c r="D205" s="3" t="s">
        <v>314</v>
      </c>
      <c r="E205" s="3" t="s">
        <v>28</v>
      </c>
      <c r="F205" s="3" t="s">
        <v>29</v>
      </c>
      <c r="G205" s="6">
        <f t="shared" ref="G205:K205" si="146">IF(AND(G206="",G209=""),"",SUM(G206,G209))</f>
        <v>5195.1000000000004</v>
      </c>
      <c r="H205" s="6">
        <f t="shared" si="146"/>
        <v>13046.3</v>
      </c>
      <c r="I205" s="6">
        <f t="shared" si="146"/>
        <v>10369.5</v>
      </c>
      <c r="J205" s="6">
        <f t="shared" si="146"/>
        <v>10236.299999999999</v>
      </c>
      <c r="K205" s="6">
        <f t="shared" si="146"/>
        <v>11498.5</v>
      </c>
      <c r="L205" s="6">
        <f t="shared" ref="L205" si="147">IF(AND(L206="",L209=""),"",SUM(L206,L209))</f>
        <v>14723.2</v>
      </c>
      <c r="N205" t="s">
        <v>657</v>
      </c>
    </row>
    <row r="206" spans="1:14" x14ac:dyDescent="0.25">
      <c r="A206" s="3" t="s">
        <v>316</v>
      </c>
      <c r="B206" s="3" t="s">
        <v>317</v>
      </c>
      <c r="C206" s="3" t="s">
        <v>317</v>
      </c>
      <c r="D206" s="3" t="s">
        <v>316</v>
      </c>
      <c r="E206" s="3" t="s">
        <v>28</v>
      </c>
      <c r="F206" s="3" t="s">
        <v>29</v>
      </c>
      <c r="G206" s="6">
        <f t="shared" ref="G206:K206" si="148">IF(AND(G207="",G208=""),"",SUM(G207,G208))</f>
        <v>5195.1000000000004</v>
      </c>
      <c r="H206" s="6">
        <f t="shared" si="148"/>
        <v>13046.3</v>
      </c>
      <c r="I206" s="6">
        <f t="shared" si="148"/>
        <v>10369.5</v>
      </c>
      <c r="J206" s="6">
        <f t="shared" si="148"/>
        <v>10236.299999999999</v>
      </c>
      <c r="K206" s="6">
        <f t="shared" si="148"/>
        <v>11498.5</v>
      </c>
      <c r="L206" s="6">
        <f t="shared" ref="L206" si="149">IF(AND(L207="",L208=""),"",SUM(L207,L208))</f>
        <v>14723.2</v>
      </c>
      <c r="N206" t="s">
        <v>658</v>
      </c>
    </row>
    <row r="207" spans="1:14" x14ac:dyDescent="0.25">
      <c r="A207" s="3" t="s">
        <v>318</v>
      </c>
      <c r="B207" s="3" t="s">
        <v>319</v>
      </c>
      <c r="C207" s="3" t="s">
        <v>319</v>
      </c>
      <c r="D207" s="3" t="s">
        <v>318</v>
      </c>
      <c r="E207" s="3" t="s">
        <v>28</v>
      </c>
      <c r="F207" s="3" t="s">
        <v>29</v>
      </c>
      <c r="G207" s="6">
        <v>5195.1000000000004</v>
      </c>
      <c r="H207" s="6">
        <v>13046.3</v>
      </c>
      <c r="I207" s="6">
        <v>10369.5</v>
      </c>
      <c r="J207" s="6">
        <v>10236.299999999999</v>
      </c>
      <c r="K207" s="6">
        <v>11498.5</v>
      </c>
      <c r="L207" s="6">
        <v>14723.2</v>
      </c>
      <c r="N207"/>
    </row>
    <row r="208" spans="1:14" x14ac:dyDescent="0.25">
      <c r="A208" s="3" t="s">
        <v>320</v>
      </c>
      <c r="B208" s="3" t="s">
        <v>321</v>
      </c>
      <c r="C208" s="3" t="s">
        <v>321</v>
      </c>
      <c r="D208" s="3" t="s">
        <v>320</v>
      </c>
      <c r="E208" s="3" t="s">
        <v>28</v>
      </c>
      <c r="F208" s="3" t="s">
        <v>29</v>
      </c>
      <c r="N208"/>
    </row>
    <row r="209" spans="1:14" x14ac:dyDescent="0.25">
      <c r="A209" s="3" t="s">
        <v>322</v>
      </c>
      <c r="B209" s="3" t="s">
        <v>35</v>
      </c>
      <c r="C209" s="3" t="s">
        <v>35</v>
      </c>
      <c r="D209" s="3" t="s">
        <v>322</v>
      </c>
      <c r="E209" s="3" t="s">
        <v>28</v>
      </c>
      <c r="F209" s="3" t="s">
        <v>29</v>
      </c>
      <c r="N209"/>
    </row>
    <row r="210" spans="1:14" x14ac:dyDescent="0.25">
      <c r="A210" s="3" t="s">
        <v>323</v>
      </c>
      <c r="B210" s="3" t="s">
        <v>324</v>
      </c>
      <c r="C210" s="3" t="s">
        <v>324</v>
      </c>
      <c r="D210" s="3" t="s">
        <v>323</v>
      </c>
      <c r="E210" s="3" t="s">
        <v>28</v>
      </c>
      <c r="F210" s="3" t="s">
        <v>29</v>
      </c>
      <c r="N210"/>
    </row>
    <row r="211" spans="1:14" x14ac:dyDescent="0.25">
      <c r="A211" s="3" t="s">
        <v>325</v>
      </c>
      <c r="B211" s="3" t="s">
        <v>326</v>
      </c>
      <c r="C211" s="3" t="s">
        <v>326</v>
      </c>
      <c r="D211" s="3" t="s">
        <v>325</v>
      </c>
      <c r="E211" s="3" t="s">
        <v>28</v>
      </c>
      <c r="F211" s="3" t="s">
        <v>29</v>
      </c>
      <c r="N211"/>
    </row>
    <row r="212" spans="1:14" x14ac:dyDescent="0.25">
      <c r="A212" s="3" t="s">
        <v>327</v>
      </c>
      <c r="B212" s="3" t="s">
        <v>328</v>
      </c>
      <c r="C212" s="3" t="s">
        <v>328</v>
      </c>
      <c r="D212" s="3" t="s">
        <v>327</v>
      </c>
      <c r="E212" s="3" t="s">
        <v>28</v>
      </c>
      <c r="F212" s="3" t="s">
        <v>29</v>
      </c>
      <c r="G212" s="6">
        <v>42.2</v>
      </c>
      <c r="H212" s="6">
        <v>6.6</v>
      </c>
      <c r="I212" s="6">
        <v>9.9</v>
      </c>
      <c r="J212" s="6">
        <v>18.100000000000001</v>
      </c>
      <c r="K212" s="6">
        <v>16.100000000000001</v>
      </c>
      <c r="L212" s="6">
        <v>17.8</v>
      </c>
      <c r="N212" t="s">
        <v>660</v>
      </c>
    </row>
    <row r="213" spans="1:14" x14ac:dyDescent="0.25">
      <c r="A213" s="3" t="s">
        <v>329</v>
      </c>
      <c r="B213" s="3" t="s">
        <v>330</v>
      </c>
      <c r="C213" s="3" t="s">
        <v>330</v>
      </c>
      <c r="D213" s="3" t="s">
        <v>329</v>
      </c>
      <c r="E213" s="3" t="s">
        <v>28</v>
      </c>
      <c r="F213" s="3" t="s">
        <v>29</v>
      </c>
      <c r="G213" s="6">
        <f t="shared" ref="G213:K213" si="150">IF(AND(G214="",AND(G238="",AND(G274="",G286=""))),"",SUM(G214,G238,G274,G286))</f>
        <v>214840.9</v>
      </c>
      <c r="H213" s="6">
        <f t="shared" si="150"/>
        <v>225775.2</v>
      </c>
      <c r="I213" s="6">
        <f t="shared" si="150"/>
        <v>240645.90000000002</v>
      </c>
      <c r="J213" s="6">
        <f t="shared" si="150"/>
        <v>258886</v>
      </c>
      <c r="K213" s="6">
        <f t="shared" si="150"/>
        <v>271064</v>
      </c>
      <c r="L213" s="6">
        <f t="shared" ref="L213" si="151">IF(AND(L214="",AND(L238="",AND(L274="",L286=""))),"",SUM(L214,L238,L274,L286))</f>
        <v>269108.7</v>
      </c>
      <c r="N213" t="s">
        <v>672</v>
      </c>
    </row>
    <row r="214" spans="1:14" x14ac:dyDescent="0.25">
      <c r="A214" s="3" t="s">
        <v>331</v>
      </c>
      <c r="B214" s="3" t="s">
        <v>332</v>
      </c>
      <c r="C214" s="3" t="s">
        <v>332</v>
      </c>
      <c r="D214" s="3" t="s">
        <v>331</v>
      </c>
      <c r="E214" s="3" t="s">
        <v>28</v>
      </c>
      <c r="F214" s="3" t="s">
        <v>29</v>
      </c>
      <c r="G214" s="6">
        <f t="shared" ref="G214:K214" si="152">IF(AND(G215="",G224=""),"",SUM(G215,G224))</f>
        <v>98813.2</v>
      </c>
      <c r="H214" s="6">
        <f t="shared" si="152"/>
        <v>102663.3</v>
      </c>
      <c r="I214" s="6">
        <f t="shared" si="152"/>
        <v>112385.60000000001</v>
      </c>
      <c r="J214" s="6">
        <f t="shared" si="152"/>
        <v>122751.8</v>
      </c>
      <c r="K214" s="6">
        <f t="shared" si="152"/>
        <v>130412.2</v>
      </c>
      <c r="L214" s="6">
        <f t="shared" ref="L214" si="153">IF(AND(L215="",L224=""),"",SUM(L215,L224))</f>
        <v>130054.8</v>
      </c>
      <c r="N214" t="s">
        <v>628</v>
      </c>
    </row>
    <row r="215" spans="1:14" x14ac:dyDescent="0.25">
      <c r="A215" s="3" t="s">
        <v>333</v>
      </c>
      <c r="B215" s="3" t="s">
        <v>35</v>
      </c>
      <c r="C215" s="3" t="s">
        <v>35</v>
      </c>
      <c r="D215" s="3" t="s">
        <v>333</v>
      </c>
      <c r="E215" s="3" t="s">
        <v>28</v>
      </c>
      <c r="F215" s="3" t="s">
        <v>29</v>
      </c>
      <c r="G215" s="6">
        <f t="shared" ref="G215:K215" si="154">IF(AND(G216="",AND(G217="",G218="")),"",SUM(G216,G217,G218))</f>
        <v>98813.2</v>
      </c>
      <c r="H215" s="6">
        <f t="shared" si="154"/>
        <v>102663.3</v>
      </c>
      <c r="I215" s="6">
        <f t="shared" si="154"/>
        <v>112385.60000000001</v>
      </c>
      <c r="J215" s="6">
        <f t="shared" si="154"/>
        <v>122751.8</v>
      </c>
      <c r="K215" s="6">
        <f t="shared" si="154"/>
        <v>130412.2</v>
      </c>
      <c r="L215" s="6">
        <f t="shared" ref="L215" si="155">IF(AND(L216="",AND(L217="",L218="")),"",SUM(L216,L217,L218))</f>
        <v>130054.8</v>
      </c>
      <c r="N215" t="s">
        <v>629</v>
      </c>
    </row>
    <row r="216" spans="1:14" x14ac:dyDescent="0.25">
      <c r="A216" s="3" t="s">
        <v>334</v>
      </c>
      <c r="B216" s="3" t="s">
        <v>37</v>
      </c>
      <c r="C216" s="3" t="s">
        <v>37</v>
      </c>
      <c r="D216" s="3" t="s">
        <v>334</v>
      </c>
      <c r="E216" s="3" t="s">
        <v>28</v>
      </c>
      <c r="F216" s="3" t="s">
        <v>29</v>
      </c>
      <c r="G216" s="6">
        <v>98813.2</v>
      </c>
      <c r="H216" s="6">
        <v>102663.3</v>
      </c>
      <c r="I216" s="6">
        <v>112385.60000000001</v>
      </c>
      <c r="J216" s="6">
        <v>122751.8</v>
      </c>
      <c r="K216" s="6">
        <v>130412.2</v>
      </c>
      <c r="L216" s="6">
        <v>130054.8</v>
      </c>
      <c r="N216" t="s">
        <v>630</v>
      </c>
    </row>
    <row r="217" spans="1:14" x14ac:dyDescent="0.25">
      <c r="A217" s="3" t="s">
        <v>335</v>
      </c>
      <c r="B217" s="3" t="s">
        <v>39</v>
      </c>
      <c r="C217" s="3" t="s">
        <v>39</v>
      </c>
      <c r="D217" s="3" t="s">
        <v>335</v>
      </c>
      <c r="E217" s="3" t="s">
        <v>28</v>
      </c>
      <c r="F217" s="3" t="s">
        <v>29</v>
      </c>
      <c r="N217"/>
    </row>
    <row r="218" spans="1:14" x14ac:dyDescent="0.25">
      <c r="A218" s="3" t="s">
        <v>336</v>
      </c>
      <c r="B218" s="3" t="s">
        <v>41</v>
      </c>
      <c r="C218" s="3" t="s">
        <v>41</v>
      </c>
      <c r="D218" s="3" t="s">
        <v>336</v>
      </c>
      <c r="E218" s="3" t="s">
        <v>28</v>
      </c>
      <c r="F218" s="3" t="s">
        <v>29</v>
      </c>
      <c r="G218" s="6" t="str">
        <f t="shared" ref="G218:K218" si="156">IF(AND(G219="",AND(G220="",G221="")),"",SUM(G219,G220,G221))</f>
        <v/>
      </c>
      <c r="H218" s="6" t="str">
        <f t="shared" si="156"/>
        <v/>
      </c>
      <c r="I218" s="6" t="str">
        <f t="shared" si="156"/>
        <v/>
      </c>
      <c r="J218" s="6" t="str">
        <f t="shared" si="156"/>
        <v/>
      </c>
      <c r="K218" s="6" t="str">
        <f t="shared" si="156"/>
        <v/>
      </c>
      <c r="L218" s="6" t="str">
        <f t="shared" ref="L218" si="157">IF(AND(L219="",AND(L220="",L221="")),"",SUM(L219,L220,L221))</f>
        <v/>
      </c>
      <c r="N218"/>
    </row>
    <row r="219" spans="1:14" x14ac:dyDescent="0.25">
      <c r="A219" s="3" t="s">
        <v>337</v>
      </c>
      <c r="B219" s="3" t="s">
        <v>43</v>
      </c>
      <c r="C219" s="3" t="s">
        <v>43</v>
      </c>
      <c r="D219" s="3" t="s">
        <v>337</v>
      </c>
      <c r="E219" s="3" t="s">
        <v>28</v>
      </c>
      <c r="F219" s="3" t="s">
        <v>29</v>
      </c>
      <c r="N219"/>
    </row>
    <row r="220" spans="1:14" x14ac:dyDescent="0.25">
      <c r="A220" s="3" t="s">
        <v>338</v>
      </c>
      <c r="B220" s="3" t="s">
        <v>45</v>
      </c>
      <c r="C220" s="3" t="s">
        <v>45</v>
      </c>
      <c r="D220" s="3" t="s">
        <v>338</v>
      </c>
      <c r="E220" s="3" t="s">
        <v>28</v>
      </c>
      <c r="F220" s="3" t="s">
        <v>29</v>
      </c>
      <c r="N220"/>
    </row>
    <row r="221" spans="1:14" x14ac:dyDescent="0.25">
      <c r="A221" s="3" t="s">
        <v>339</v>
      </c>
      <c r="B221" s="3" t="s">
        <v>47</v>
      </c>
      <c r="C221" s="3" t="s">
        <v>47</v>
      </c>
      <c r="D221" s="3" t="s">
        <v>339</v>
      </c>
      <c r="E221" s="3" t="s">
        <v>28</v>
      </c>
      <c r="F221" s="3" t="s">
        <v>29</v>
      </c>
      <c r="N221"/>
    </row>
    <row r="222" spans="1:14" x14ac:dyDescent="0.25">
      <c r="A222" s="3" t="s">
        <v>340</v>
      </c>
      <c r="B222" s="3" t="s">
        <v>49</v>
      </c>
      <c r="C222" s="3" t="s">
        <v>49</v>
      </c>
      <c r="D222" s="3" t="s">
        <v>340</v>
      </c>
      <c r="E222" s="3" t="s">
        <v>28</v>
      </c>
      <c r="F222" s="3" t="s">
        <v>29</v>
      </c>
      <c r="N222"/>
    </row>
    <row r="223" spans="1:14" x14ac:dyDescent="0.25">
      <c r="A223" s="3" t="s">
        <v>341</v>
      </c>
      <c r="B223" s="3" t="s">
        <v>51</v>
      </c>
      <c r="C223" s="3" t="s">
        <v>51</v>
      </c>
      <c r="D223" s="3" t="s">
        <v>341</v>
      </c>
      <c r="E223" s="3" t="s">
        <v>28</v>
      </c>
      <c r="F223" s="3" t="s">
        <v>29</v>
      </c>
      <c r="N223"/>
    </row>
    <row r="224" spans="1:14" x14ac:dyDescent="0.25">
      <c r="A224" s="3" t="s">
        <v>342</v>
      </c>
      <c r="B224" s="3" t="s">
        <v>53</v>
      </c>
      <c r="C224" s="3" t="s">
        <v>53</v>
      </c>
      <c r="D224" s="3" t="s">
        <v>342</v>
      </c>
      <c r="E224" s="3" t="s">
        <v>28</v>
      </c>
      <c r="F224" s="3" t="s">
        <v>29</v>
      </c>
      <c r="G224" s="6" t="str">
        <f t="shared" ref="G224:K224" si="158">IF(AND(G225="",AND(G226="",G227="")),"",SUM(G225,G226,G227))</f>
        <v/>
      </c>
      <c r="H224" s="6" t="str">
        <f t="shared" si="158"/>
        <v/>
      </c>
      <c r="I224" s="6" t="str">
        <f t="shared" si="158"/>
        <v/>
      </c>
      <c r="J224" s="6" t="str">
        <f t="shared" si="158"/>
        <v/>
      </c>
      <c r="K224" s="6" t="str">
        <f t="shared" si="158"/>
        <v/>
      </c>
      <c r="L224" s="6" t="str">
        <f t="shared" ref="L224" si="159">IF(AND(L225="",AND(L226="",L227="")),"",SUM(L225,L226,L227))</f>
        <v/>
      </c>
      <c r="N224"/>
    </row>
    <row r="225" spans="1:14" x14ac:dyDescent="0.25">
      <c r="A225" s="3" t="s">
        <v>343</v>
      </c>
      <c r="B225" s="3" t="s">
        <v>55</v>
      </c>
      <c r="C225" s="3" t="s">
        <v>55</v>
      </c>
      <c r="D225" s="3" t="s">
        <v>343</v>
      </c>
      <c r="E225" s="3" t="s">
        <v>28</v>
      </c>
      <c r="F225" s="3" t="s">
        <v>29</v>
      </c>
      <c r="N225"/>
    </row>
    <row r="226" spans="1:14" x14ac:dyDescent="0.25">
      <c r="A226" s="3" t="s">
        <v>344</v>
      </c>
      <c r="B226" s="3" t="s">
        <v>57</v>
      </c>
      <c r="C226" s="3" t="s">
        <v>57</v>
      </c>
      <c r="D226" s="3" t="s">
        <v>344</v>
      </c>
      <c r="E226" s="3" t="s">
        <v>28</v>
      </c>
      <c r="F226" s="3" t="s">
        <v>29</v>
      </c>
      <c r="N226"/>
    </row>
    <row r="227" spans="1:14" x14ac:dyDescent="0.25">
      <c r="A227" s="3" t="s">
        <v>345</v>
      </c>
      <c r="B227" s="3" t="s">
        <v>59</v>
      </c>
      <c r="C227" s="3" t="s">
        <v>59</v>
      </c>
      <c r="D227" s="3" t="s">
        <v>345</v>
      </c>
      <c r="E227" s="3" t="s">
        <v>28</v>
      </c>
      <c r="F227" s="3" t="s">
        <v>29</v>
      </c>
      <c r="G227" s="6" t="str">
        <f t="shared" ref="G227:K227" si="160">IF(AND(G228="",AND(G229="",G230="")),"",SUM(G228,G229,G230))</f>
        <v/>
      </c>
      <c r="H227" s="6" t="str">
        <f t="shared" si="160"/>
        <v/>
      </c>
      <c r="I227" s="6" t="str">
        <f t="shared" si="160"/>
        <v/>
      </c>
      <c r="J227" s="6" t="str">
        <f t="shared" si="160"/>
        <v/>
      </c>
      <c r="K227" s="6" t="str">
        <f t="shared" si="160"/>
        <v/>
      </c>
      <c r="L227" s="6" t="str">
        <f t="shared" ref="L227" si="161">IF(AND(L228="",AND(L229="",L230="")),"",SUM(L228,L229,L230))</f>
        <v/>
      </c>
      <c r="N227"/>
    </row>
    <row r="228" spans="1:14" x14ac:dyDescent="0.25">
      <c r="A228" s="3" t="s">
        <v>346</v>
      </c>
      <c r="B228" s="3" t="s">
        <v>61</v>
      </c>
      <c r="C228" s="3" t="s">
        <v>61</v>
      </c>
      <c r="D228" s="3" t="s">
        <v>346</v>
      </c>
      <c r="E228" s="3" t="s">
        <v>28</v>
      </c>
      <c r="F228" s="3" t="s">
        <v>29</v>
      </c>
      <c r="N228"/>
    </row>
    <row r="229" spans="1:14" x14ac:dyDescent="0.25">
      <c r="A229" s="3" t="s">
        <v>347</v>
      </c>
      <c r="B229" s="3" t="s">
        <v>63</v>
      </c>
      <c r="C229" s="3" t="s">
        <v>63</v>
      </c>
      <c r="D229" s="3" t="s">
        <v>347</v>
      </c>
      <c r="E229" s="3" t="s">
        <v>28</v>
      </c>
      <c r="F229" s="3" t="s">
        <v>29</v>
      </c>
      <c r="N229"/>
    </row>
    <row r="230" spans="1:14" x14ac:dyDescent="0.25">
      <c r="A230" s="3" t="s">
        <v>348</v>
      </c>
      <c r="B230" s="3" t="s">
        <v>65</v>
      </c>
      <c r="C230" s="3" t="s">
        <v>65</v>
      </c>
      <c r="D230" s="3" t="s">
        <v>348</v>
      </c>
      <c r="E230" s="3" t="s">
        <v>28</v>
      </c>
      <c r="F230" s="3" t="s">
        <v>29</v>
      </c>
      <c r="N230"/>
    </row>
    <row r="231" spans="1:14" x14ac:dyDescent="0.25">
      <c r="A231" s="3" t="s">
        <v>349</v>
      </c>
      <c r="B231" s="3" t="s">
        <v>350</v>
      </c>
      <c r="C231" s="3" t="s">
        <v>350</v>
      </c>
      <c r="D231" s="3" t="s">
        <v>349</v>
      </c>
      <c r="E231" s="3" t="s">
        <v>28</v>
      </c>
      <c r="F231" s="3" t="s">
        <v>29</v>
      </c>
      <c r="G231" s="6" t="str">
        <f t="shared" ref="G231:K231" si="162">IF(AND(G232="",AND(G233="",G234="")),"",SUM(G232,G233,G234))</f>
        <v/>
      </c>
      <c r="H231" s="6" t="str">
        <f t="shared" si="162"/>
        <v/>
      </c>
      <c r="I231" s="6" t="str">
        <f t="shared" si="162"/>
        <v/>
      </c>
      <c r="J231" s="6" t="str">
        <f t="shared" si="162"/>
        <v/>
      </c>
      <c r="K231" s="6" t="str">
        <f t="shared" si="162"/>
        <v/>
      </c>
      <c r="L231" s="6" t="str">
        <f t="shared" ref="L231" si="163">IF(AND(L232="",AND(L233="",L234="")),"",SUM(L232,L233,L234))</f>
        <v/>
      </c>
      <c r="N231"/>
    </row>
    <row r="232" spans="1:14" x14ac:dyDescent="0.25">
      <c r="A232" s="3" t="s">
        <v>351</v>
      </c>
      <c r="B232" s="3" t="s">
        <v>55</v>
      </c>
      <c r="C232" s="3" t="s">
        <v>55</v>
      </c>
      <c r="D232" s="3" t="s">
        <v>351</v>
      </c>
      <c r="E232" s="3" t="s">
        <v>28</v>
      </c>
      <c r="F232" s="3" t="s">
        <v>29</v>
      </c>
      <c r="N232"/>
    </row>
    <row r="233" spans="1:14" x14ac:dyDescent="0.25">
      <c r="A233" s="3" t="s">
        <v>352</v>
      </c>
      <c r="B233" s="3" t="s">
        <v>57</v>
      </c>
      <c r="C233" s="3" t="s">
        <v>57</v>
      </c>
      <c r="D233" s="3" t="s">
        <v>352</v>
      </c>
      <c r="E233" s="3" t="s">
        <v>28</v>
      </c>
      <c r="F233" s="3" t="s">
        <v>29</v>
      </c>
      <c r="N233"/>
    </row>
    <row r="234" spans="1:14" x14ac:dyDescent="0.25">
      <c r="A234" s="3" t="s">
        <v>353</v>
      </c>
      <c r="B234" s="3" t="s">
        <v>59</v>
      </c>
      <c r="C234" s="3" t="s">
        <v>59</v>
      </c>
      <c r="D234" s="3" t="s">
        <v>353</v>
      </c>
      <c r="E234" s="3" t="s">
        <v>28</v>
      </c>
      <c r="F234" s="3" t="s">
        <v>29</v>
      </c>
      <c r="G234" s="6" t="str">
        <f t="shared" ref="G234:K234" si="164">IF(AND(G235="",AND(G236="",G237="")),"",SUM(G235,G236,G237))</f>
        <v/>
      </c>
      <c r="H234" s="6" t="str">
        <f t="shared" si="164"/>
        <v/>
      </c>
      <c r="I234" s="6" t="str">
        <f t="shared" si="164"/>
        <v/>
      </c>
      <c r="J234" s="6" t="str">
        <f t="shared" si="164"/>
        <v/>
      </c>
      <c r="K234" s="6" t="str">
        <f t="shared" si="164"/>
        <v/>
      </c>
      <c r="L234" s="6" t="str">
        <f t="shared" ref="L234" si="165">IF(AND(L235="",AND(L236="",L237="")),"",SUM(L235,L236,L237))</f>
        <v/>
      </c>
      <c r="N234"/>
    </row>
    <row r="235" spans="1:14" x14ac:dyDescent="0.25">
      <c r="A235" s="3" t="s">
        <v>354</v>
      </c>
      <c r="B235" s="3" t="s">
        <v>61</v>
      </c>
      <c r="C235" s="3" t="s">
        <v>61</v>
      </c>
      <c r="D235" s="3" t="s">
        <v>354</v>
      </c>
      <c r="E235" s="3" t="s">
        <v>28</v>
      </c>
      <c r="F235" s="3" t="s">
        <v>29</v>
      </c>
      <c r="N235"/>
    </row>
    <row r="236" spans="1:14" x14ac:dyDescent="0.25">
      <c r="A236" s="3" t="s">
        <v>355</v>
      </c>
      <c r="B236" s="3" t="s">
        <v>63</v>
      </c>
      <c r="C236" s="3" t="s">
        <v>63</v>
      </c>
      <c r="D236" s="3" t="s">
        <v>355</v>
      </c>
      <c r="E236" s="3" t="s">
        <v>28</v>
      </c>
      <c r="F236" s="3" t="s">
        <v>29</v>
      </c>
      <c r="N236"/>
    </row>
    <row r="237" spans="1:14" x14ac:dyDescent="0.25">
      <c r="A237" s="3" t="s">
        <v>356</v>
      </c>
      <c r="B237" s="3" t="s">
        <v>65</v>
      </c>
      <c r="C237" s="3" t="s">
        <v>65</v>
      </c>
      <c r="D237" s="3" t="s">
        <v>356</v>
      </c>
      <c r="E237" s="3" t="s">
        <v>28</v>
      </c>
      <c r="F237" s="3" t="s">
        <v>29</v>
      </c>
      <c r="N237"/>
    </row>
    <row r="238" spans="1:14" x14ac:dyDescent="0.25">
      <c r="A238" s="3" t="s">
        <v>357</v>
      </c>
      <c r="B238" s="3" t="s">
        <v>358</v>
      </c>
      <c r="C238" s="3" t="s">
        <v>358</v>
      </c>
      <c r="D238" s="3" t="s">
        <v>357</v>
      </c>
      <c r="E238" s="3" t="s">
        <v>28</v>
      </c>
      <c r="F238" s="3" t="s">
        <v>29</v>
      </c>
      <c r="G238" s="6">
        <f t="shared" ref="G238:K238" si="166">IF(AND(G239="",G252=""),"",SUM(G239,G252))</f>
        <v>27260.6</v>
      </c>
      <c r="H238" s="6">
        <f t="shared" si="166"/>
        <v>25318.3</v>
      </c>
      <c r="I238" s="6">
        <f t="shared" si="166"/>
        <v>21533.3</v>
      </c>
      <c r="J238" s="6">
        <f t="shared" si="166"/>
        <v>19877.400000000001</v>
      </c>
      <c r="K238" s="6">
        <f t="shared" si="166"/>
        <v>17861.699999999997</v>
      </c>
      <c r="L238" s="6">
        <f t="shared" ref="L238" si="167">IF(AND(L239="",L252=""),"",SUM(L239,L252))</f>
        <v>13709.4</v>
      </c>
      <c r="N238" t="s">
        <v>632</v>
      </c>
    </row>
    <row r="239" spans="1:14" x14ac:dyDescent="0.25">
      <c r="A239" s="3" t="s">
        <v>359</v>
      </c>
      <c r="B239" s="3" t="s">
        <v>360</v>
      </c>
      <c r="C239" s="3" t="s">
        <v>360</v>
      </c>
      <c r="D239" s="3" t="s">
        <v>359</v>
      </c>
      <c r="E239" s="3" t="s">
        <v>28</v>
      </c>
      <c r="F239" s="3" t="s">
        <v>29</v>
      </c>
      <c r="G239" s="6">
        <f t="shared" ref="G239:K239" si="168">IF(AND(G240="",AND(G242="",AND(G243="",G244=""))),"",SUM(G240,G242,G243,G244))</f>
        <v>5866.9</v>
      </c>
      <c r="H239" s="6">
        <f t="shared" si="168"/>
        <v>5830.8</v>
      </c>
      <c r="I239" s="6">
        <f t="shared" si="168"/>
        <v>5373.6</v>
      </c>
      <c r="J239" s="6">
        <f>IF(AND(J240="",AND(J242="",AND(J243="",J244=""))),"",SUM(J240,J242,J243,J244))</f>
        <v>5022.1000000000004</v>
      </c>
      <c r="K239" s="6">
        <f t="shared" si="168"/>
        <v>5185.8999999999996</v>
      </c>
      <c r="L239" s="6">
        <f t="shared" ref="L239" si="169">IF(AND(L240="",AND(L242="",AND(L243="",L244=""))),"",SUM(L240,L242,L243,L244))</f>
        <v>5187.6000000000004</v>
      </c>
      <c r="N239" t="s">
        <v>629</v>
      </c>
    </row>
    <row r="240" spans="1:14" x14ac:dyDescent="0.25">
      <c r="A240" s="3" t="s">
        <v>361</v>
      </c>
      <c r="B240" s="3" t="s">
        <v>196</v>
      </c>
      <c r="C240" s="3" t="s">
        <v>196</v>
      </c>
      <c r="D240" s="3" t="s">
        <v>361</v>
      </c>
      <c r="E240" s="3" t="s">
        <v>28</v>
      </c>
      <c r="F240" s="3" t="s">
        <v>29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N240" t="s">
        <v>633</v>
      </c>
    </row>
    <row r="241" spans="1:14" x14ac:dyDescent="0.25">
      <c r="A241" s="3" t="s">
        <v>362</v>
      </c>
      <c r="B241" s="3" t="s">
        <v>166</v>
      </c>
      <c r="C241" s="3" t="s">
        <v>166</v>
      </c>
      <c r="D241" s="3" t="s">
        <v>362</v>
      </c>
      <c r="E241" s="3" t="s">
        <v>28</v>
      </c>
      <c r="F241" s="3" t="s">
        <v>29</v>
      </c>
      <c r="N241" t="s">
        <v>634</v>
      </c>
    </row>
    <row r="242" spans="1:14" x14ac:dyDescent="0.25">
      <c r="A242" s="3" t="s">
        <v>363</v>
      </c>
      <c r="B242" s="3" t="s">
        <v>170</v>
      </c>
      <c r="C242" s="3" t="s">
        <v>170</v>
      </c>
      <c r="D242" s="3" t="s">
        <v>363</v>
      </c>
      <c r="E242" s="3" t="s">
        <v>28</v>
      </c>
      <c r="F242" s="3" t="s">
        <v>29</v>
      </c>
      <c r="G242" s="6">
        <v>2564.3000000000002</v>
      </c>
      <c r="H242" s="6">
        <v>1886.7</v>
      </c>
      <c r="I242" s="6">
        <v>1783.4</v>
      </c>
      <c r="J242" s="6">
        <v>2185.4</v>
      </c>
      <c r="K242" s="6">
        <v>2438.9</v>
      </c>
      <c r="L242" s="6">
        <v>2492.5</v>
      </c>
      <c r="N242" t="s">
        <v>643</v>
      </c>
    </row>
    <row r="243" spans="1:14" x14ac:dyDescent="0.25">
      <c r="A243" s="3" t="s">
        <v>364</v>
      </c>
      <c r="B243" s="3" t="s">
        <v>176</v>
      </c>
      <c r="C243" s="3" t="s">
        <v>176</v>
      </c>
      <c r="D243" s="3" t="s">
        <v>364</v>
      </c>
      <c r="E243" s="3" t="s">
        <v>28</v>
      </c>
      <c r="F243" s="3" t="s">
        <v>29</v>
      </c>
      <c r="N243" t="s">
        <v>635</v>
      </c>
    </row>
    <row r="244" spans="1:14" x14ac:dyDescent="0.25">
      <c r="A244" s="3" t="s">
        <v>365</v>
      </c>
      <c r="B244" s="3" t="s">
        <v>180</v>
      </c>
      <c r="C244" s="3" t="s">
        <v>180</v>
      </c>
      <c r="D244" s="3" t="s">
        <v>365</v>
      </c>
      <c r="E244" s="3" t="s">
        <v>28</v>
      </c>
      <c r="F244" s="3" t="s">
        <v>29</v>
      </c>
      <c r="G244" s="6">
        <f t="shared" ref="G244:K244" si="170">IF(AND(G245="",G246=""),"",SUM(G245,G246))</f>
        <v>3302.6</v>
      </c>
      <c r="H244" s="6">
        <f t="shared" si="170"/>
        <v>3944.1</v>
      </c>
      <c r="I244" s="6">
        <f t="shared" si="170"/>
        <v>3590.2</v>
      </c>
      <c r="J244" s="6">
        <f t="shared" si="170"/>
        <v>2836.7000000000003</v>
      </c>
      <c r="K244" s="6">
        <f t="shared" si="170"/>
        <v>2747</v>
      </c>
      <c r="L244" s="6">
        <f t="shared" ref="L244" si="171">IF(AND(L245="",L246=""),"",SUM(L245,L246))</f>
        <v>2695.1</v>
      </c>
      <c r="N244" t="s">
        <v>636</v>
      </c>
    </row>
    <row r="245" spans="1:14" x14ac:dyDescent="0.25">
      <c r="A245" s="3" t="s">
        <v>366</v>
      </c>
      <c r="B245" s="3" t="s">
        <v>184</v>
      </c>
      <c r="C245" s="3" t="s">
        <v>184</v>
      </c>
      <c r="D245" s="3" t="s">
        <v>366</v>
      </c>
      <c r="E245" s="3" t="s">
        <v>28</v>
      </c>
      <c r="F245" s="3" t="s">
        <v>29</v>
      </c>
      <c r="G245" s="6">
        <v>242.2</v>
      </c>
      <c r="H245" s="6">
        <v>418.5</v>
      </c>
      <c r="I245" s="6">
        <v>249</v>
      </c>
      <c r="J245" s="6">
        <v>741.4</v>
      </c>
      <c r="K245" s="6">
        <v>290.60000000000002</v>
      </c>
      <c r="L245" s="6">
        <v>289.60000000000002</v>
      </c>
      <c r="N245" t="s">
        <v>625</v>
      </c>
    </row>
    <row r="246" spans="1:14" x14ac:dyDescent="0.25">
      <c r="A246" s="3" t="s">
        <v>367</v>
      </c>
      <c r="B246" s="3" t="s">
        <v>222</v>
      </c>
      <c r="C246" s="3" t="s">
        <v>222</v>
      </c>
      <c r="D246" s="3" t="s">
        <v>367</v>
      </c>
      <c r="E246" s="3" t="s">
        <v>28</v>
      </c>
      <c r="F246" s="3" t="s">
        <v>29</v>
      </c>
      <c r="G246" s="6">
        <v>3060.4</v>
      </c>
      <c r="H246" s="6">
        <v>3525.6</v>
      </c>
      <c r="I246" s="6">
        <v>3341.2</v>
      </c>
      <c r="J246" s="6">
        <v>2095.3000000000002</v>
      </c>
      <c r="K246" s="6">
        <v>2456.4</v>
      </c>
      <c r="L246" s="6">
        <v>2405.5</v>
      </c>
      <c r="N246" t="s">
        <v>626</v>
      </c>
    </row>
    <row r="247" spans="1:14" x14ac:dyDescent="0.25">
      <c r="A247" s="3" t="s">
        <v>368</v>
      </c>
      <c r="B247" s="3" t="s">
        <v>369</v>
      </c>
      <c r="C247" s="3" t="s">
        <v>369</v>
      </c>
      <c r="D247" s="3" t="s">
        <v>368</v>
      </c>
      <c r="E247" s="3" t="s">
        <v>28</v>
      </c>
      <c r="F247" s="3" t="s">
        <v>29</v>
      </c>
      <c r="G247" s="6" t="str">
        <f t="shared" ref="G247:K247" si="172">IF(AND(G248="",G249=""),"",SUM(G248,G249))</f>
        <v/>
      </c>
      <c r="H247" s="6" t="str">
        <f t="shared" si="172"/>
        <v/>
      </c>
      <c r="I247" s="6" t="str">
        <f t="shared" si="172"/>
        <v/>
      </c>
      <c r="J247" s="6" t="str">
        <f t="shared" si="172"/>
        <v/>
      </c>
      <c r="K247" s="6" t="str">
        <f t="shared" si="172"/>
        <v/>
      </c>
      <c r="L247" s="6" t="str">
        <f t="shared" ref="L247" si="173">IF(AND(L248="",L249=""),"",SUM(L248,L249))</f>
        <v/>
      </c>
      <c r="N247" t="s">
        <v>661</v>
      </c>
    </row>
    <row r="248" spans="1:14" x14ac:dyDescent="0.25">
      <c r="A248" s="3" t="s">
        <v>370</v>
      </c>
      <c r="B248" s="3" t="s">
        <v>371</v>
      </c>
      <c r="C248" s="3" t="s">
        <v>371</v>
      </c>
      <c r="D248" s="3" t="s">
        <v>370</v>
      </c>
      <c r="E248" s="3" t="s">
        <v>28</v>
      </c>
      <c r="F248" s="3" t="s">
        <v>29</v>
      </c>
      <c r="N248" t="s">
        <v>662</v>
      </c>
    </row>
    <row r="249" spans="1:14" x14ac:dyDescent="0.25">
      <c r="A249" s="3" t="s">
        <v>372</v>
      </c>
      <c r="B249" s="3" t="s">
        <v>373</v>
      </c>
      <c r="C249" s="3" t="s">
        <v>373</v>
      </c>
      <c r="D249" s="3" t="s">
        <v>372</v>
      </c>
      <c r="E249" s="3" t="s">
        <v>28</v>
      </c>
      <c r="F249" s="3" t="s">
        <v>29</v>
      </c>
      <c r="N249" t="s">
        <v>663</v>
      </c>
    </row>
    <row r="250" spans="1:14" x14ac:dyDescent="0.25">
      <c r="A250" s="3" t="s">
        <v>374</v>
      </c>
      <c r="B250" s="3" t="s">
        <v>375</v>
      </c>
      <c r="C250" s="3" t="s">
        <v>375</v>
      </c>
      <c r="D250" s="3" t="s">
        <v>374</v>
      </c>
      <c r="E250" s="3" t="s">
        <v>28</v>
      </c>
      <c r="F250" s="3" t="s">
        <v>29</v>
      </c>
      <c r="N250" t="s">
        <v>664</v>
      </c>
    </row>
    <row r="251" spans="1:14" x14ac:dyDescent="0.25">
      <c r="A251" s="3" t="s">
        <v>376</v>
      </c>
      <c r="B251" s="3" t="s">
        <v>51</v>
      </c>
      <c r="C251" s="3" t="s">
        <v>51</v>
      </c>
      <c r="D251" s="3" t="s">
        <v>376</v>
      </c>
      <c r="E251" s="3" t="s">
        <v>28</v>
      </c>
      <c r="F251" s="3" t="s">
        <v>29</v>
      </c>
      <c r="N251" t="s">
        <v>665</v>
      </c>
    </row>
    <row r="252" spans="1:14" x14ac:dyDescent="0.25">
      <c r="A252" s="3" t="s">
        <v>377</v>
      </c>
      <c r="B252" s="3" t="s">
        <v>378</v>
      </c>
      <c r="C252" s="3" t="s">
        <v>378</v>
      </c>
      <c r="D252" s="3" t="s">
        <v>377</v>
      </c>
      <c r="E252" s="3" t="s">
        <v>28</v>
      </c>
      <c r="F252" s="3" t="s">
        <v>29</v>
      </c>
      <c r="G252" s="6">
        <f t="shared" ref="G252:K252" si="174">IF(AND(G253="",AND(G262="",AND(G259="",G265=""))),"",SUM(G253,G262,G259,G265))</f>
        <v>21393.699999999997</v>
      </c>
      <c r="H252" s="6">
        <f t="shared" si="174"/>
        <v>19487.5</v>
      </c>
      <c r="I252" s="6">
        <f t="shared" si="174"/>
        <v>16159.699999999999</v>
      </c>
      <c r="J252" s="6">
        <f t="shared" si="174"/>
        <v>14855.3</v>
      </c>
      <c r="K252" s="6">
        <f t="shared" si="174"/>
        <v>12675.8</v>
      </c>
      <c r="L252" s="6">
        <f t="shared" ref="L252" si="175">IF(AND(L253="",AND(L262="",AND(L259="",L265=""))),"",SUM(L253,L262,L259,L265))</f>
        <v>8521.7999999999993</v>
      </c>
      <c r="N252" t="s">
        <v>658</v>
      </c>
    </row>
    <row r="253" spans="1:14" x14ac:dyDescent="0.25">
      <c r="A253" s="3" t="s">
        <v>379</v>
      </c>
      <c r="B253" s="3" t="s">
        <v>196</v>
      </c>
      <c r="C253" s="3" t="s">
        <v>196</v>
      </c>
      <c r="D253" s="3" t="s">
        <v>379</v>
      </c>
      <c r="E253" s="3" t="s">
        <v>28</v>
      </c>
      <c r="F253" s="3" t="s">
        <v>29</v>
      </c>
      <c r="G253" s="6">
        <f t="shared" ref="G253:K253" si="176">IF(AND(G254="",G255=""),"",SUM(G254,G255))</f>
        <v>0</v>
      </c>
      <c r="H253" s="6">
        <f t="shared" si="176"/>
        <v>0</v>
      </c>
      <c r="I253" s="6">
        <f t="shared" si="176"/>
        <v>0</v>
      </c>
      <c r="J253" s="6">
        <f t="shared" si="176"/>
        <v>0</v>
      </c>
      <c r="K253" s="6">
        <f t="shared" si="176"/>
        <v>0</v>
      </c>
      <c r="L253" s="6">
        <f t="shared" ref="L253" si="177">IF(AND(L254="",L255=""),"",SUM(L254,L255))</f>
        <v>0</v>
      </c>
      <c r="N253" t="s">
        <v>633</v>
      </c>
    </row>
    <row r="254" spans="1:14" x14ac:dyDescent="0.25">
      <c r="A254" s="3" t="s">
        <v>380</v>
      </c>
      <c r="B254" s="3" t="s">
        <v>162</v>
      </c>
      <c r="C254" s="3" t="s">
        <v>162</v>
      </c>
      <c r="D254" s="3" t="s">
        <v>380</v>
      </c>
      <c r="E254" s="3" t="s">
        <v>28</v>
      </c>
      <c r="F254" s="3" t="s">
        <v>29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N254" t="s">
        <v>667</v>
      </c>
    </row>
    <row r="255" spans="1:14" x14ac:dyDescent="0.25">
      <c r="A255" s="3" t="s">
        <v>381</v>
      </c>
      <c r="B255" s="3" t="s">
        <v>164</v>
      </c>
      <c r="C255" s="3" t="s">
        <v>164</v>
      </c>
      <c r="D255" s="3" t="s">
        <v>381</v>
      </c>
      <c r="E255" s="3" t="s">
        <v>28</v>
      </c>
      <c r="F255" s="3" t="s">
        <v>29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N255" t="s">
        <v>666</v>
      </c>
    </row>
    <row r="256" spans="1:14" x14ac:dyDescent="0.25">
      <c r="A256" s="3" t="s">
        <v>382</v>
      </c>
      <c r="B256" s="3" t="s">
        <v>166</v>
      </c>
      <c r="C256" s="3" t="s">
        <v>166</v>
      </c>
      <c r="D256" s="3" t="s">
        <v>382</v>
      </c>
      <c r="E256" s="3" t="s">
        <v>28</v>
      </c>
      <c r="F256" s="3" t="s">
        <v>29</v>
      </c>
      <c r="G256" s="6" t="str">
        <f t="shared" ref="G256:K256" si="178">IF(AND(G257="",G258=""),"",SUM(G257,G258))</f>
        <v/>
      </c>
      <c r="H256" s="6" t="str">
        <f t="shared" si="178"/>
        <v/>
      </c>
      <c r="I256" s="6" t="str">
        <f t="shared" si="178"/>
        <v/>
      </c>
      <c r="J256" s="6" t="str">
        <f t="shared" si="178"/>
        <v/>
      </c>
      <c r="K256" s="6" t="str">
        <f t="shared" si="178"/>
        <v/>
      </c>
      <c r="L256" s="6" t="str">
        <f t="shared" ref="L256" si="179">IF(AND(L257="",L258=""),"",SUM(L257,L258))</f>
        <v/>
      </c>
      <c r="N256" t="s">
        <v>634</v>
      </c>
    </row>
    <row r="257" spans="1:14" x14ac:dyDescent="0.25">
      <c r="A257" s="3" t="s">
        <v>383</v>
      </c>
      <c r="B257" s="3" t="s">
        <v>162</v>
      </c>
      <c r="C257" s="3" t="s">
        <v>162</v>
      </c>
      <c r="D257" s="3" t="s">
        <v>383</v>
      </c>
      <c r="E257" s="3" t="s">
        <v>28</v>
      </c>
      <c r="F257" s="3" t="s">
        <v>29</v>
      </c>
      <c r="N257" t="s">
        <v>667</v>
      </c>
    </row>
    <row r="258" spans="1:14" x14ac:dyDescent="0.25">
      <c r="A258" s="3" t="s">
        <v>384</v>
      </c>
      <c r="B258" s="3" t="s">
        <v>164</v>
      </c>
      <c r="C258" s="3" t="s">
        <v>164</v>
      </c>
      <c r="D258" s="3" t="s">
        <v>384</v>
      </c>
      <c r="E258" s="3" t="s">
        <v>28</v>
      </c>
      <c r="F258" s="3" t="s">
        <v>29</v>
      </c>
      <c r="N258" t="s">
        <v>666</v>
      </c>
    </row>
    <row r="259" spans="1:14" x14ac:dyDescent="0.25">
      <c r="A259" s="3" t="s">
        <v>385</v>
      </c>
      <c r="B259" s="3" t="s">
        <v>170</v>
      </c>
      <c r="C259" s="3" t="s">
        <v>170</v>
      </c>
      <c r="D259" s="3" t="s">
        <v>385</v>
      </c>
      <c r="E259" s="3" t="s">
        <v>28</v>
      </c>
      <c r="F259" s="3" t="s">
        <v>29</v>
      </c>
      <c r="G259" s="6">
        <f t="shared" ref="G259:K259" si="180">IF(AND(G260="",G261=""),"",SUM(G260,G261))</f>
        <v>192.1</v>
      </c>
      <c r="H259" s="6">
        <f t="shared" si="180"/>
        <v>257.89999999999998</v>
      </c>
      <c r="I259" s="6">
        <f t="shared" si="180"/>
        <v>302.3</v>
      </c>
      <c r="J259" s="6">
        <f t="shared" si="180"/>
        <v>345.8</v>
      </c>
      <c r="K259" s="6">
        <f t="shared" si="180"/>
        <v>394.9</v>
      </c>
      <c r="L259" s="6">
        <f t="shared" ref="L259" si="181">IF(AND(L260="",L261=""),"",SUM(L260,L261))</f>
        <v>390</v>
      </c>
      <c r="N259" t="s">
        <v>643</v>
      </c>
    </row>
    <row r="260" spans="1:14" x14ac:dyDescent="0.25">
      <c r="A260" s="3" t="s">
        <v>386</v>
      </c>
      <c r="B260" s="3" t="s">
        <v>162</v>
      </c>
      <c r="C260" s="3" t="s">
        <v>162</v>
      </c>
      <c r="D260" s="3" t="s">
        <v>386</v>
      </c>
      <c r="E260" s="3" t="s">
        <v>28</v>
      </c>
      <c r="F260" s="3" t="s">
        <v>29</v>
      </c>
      <c r="N260" t="s">
        <v>667</v>
      </c>
    </row>
    <row r="261" spans="1:14" x14ac:dyDescent="0.25">
      <c r="A261" s="3" t="s">
        <v>387</v>
      </c>
      <c r="B261" s="3" t="s">
        <v>164</v>
      </c>
      <c r="C261" s="3" t="s">
        <v>164</v>
      </c>
      <c r="D261" s="3" t="s">
        <v>387</v>
      </c>
      <c r="E261" s="3" t="s">
        <v>28</v>
      </c>
      <c r="F261" s="3" t="s">
        <v>29</v>
      </c>
      <c r="G261" s="6">
        <v>192.1</v>
      </c>
      <c r="H261" s="6">
        <v>257.89999999999998</v>
      </c>
      <c r="I261" s="6">
        <v>302.3</v>
      </c>
      <c r="J261" s="6">
        <v>345.8</v>
      </c>
      <c r="K261" s="6">
        <v>394.9</v>
      </c>
      <c r="L261" s="6">
        <v>390</v>
      </c>
      <c r="N261" t="s">
        <v>666</v>
      </c>
    </row>
    <row r="262" spans="1:14" x14ac:dyDescent="0.25">
      <c r="A262" s="3" t="s">
        <v>388</v>
      </c>
      <c r="B262" s="3" t="s">
        <v>176</v>
      </c>
      <c r="C262" s="3" t="s">
        <v>176</v>
      </c>
      <c r="D262" s="3" t="s">
        <v>388</v>
      </c>
      <c r="E262" s="3" t="s">
        <v>28</v>
      </c>
      <c r="F262" s="3" t="s">
        <v>29</v>
      </c>
      <c r="G262" s="6">
        <f t="shared" ref="G262:K262" si="182">IF(AND(G263="",G264=""),"",SUM(G263,G264))</f>
        <v>21201.599999999999</v>
      </c>
      <c r="H262" s="6">
        <f t="shared" si="182"/>
        <v>19229.599999999999</v>
      </c>
      <c r="I262" s="6">
        <f t="shared" si="182"/>
        <v>15857.4</v>
      </c>
      <c r="J262" s="6">
        <f t="shared" si="182"/>
        <v>14509.5</v>
      </c>
      <c r="K262" s="6">
        <f t="shared" si="182"/>
        <v>12280.9</v>
      </c>
      <c r="L262" s="6">
        <f t="shared" ref="L262" si="183">IF(AND(L263="",L264=""),"",SUM(L263,L264))</f>
        <v>8131.8</v>
      </c>
      <c r="N262" t="s">
        <v>635</v>
      </c>
    </row>
    <row r="263" spans="1:14" x14ac:dyDescent="0.25">
      <c r="A263" s="3" t="s">
        <v>389</v>
      </c>
      <c r="B263" s="3" t="s">
        <v>162</v>
      </c>
      <c r="C263" s="3" t="s">
        <v>162</v>
      </c>
      <c r="D263" s="3" t="s">
        <v>389</v>
      </c>
      <c r="E263" s="3" t="s">
        <v>28</v>
      </c>
      <c r="F263" s="3" t="s">
        <v>29</v>
      </c>
      <c r="N263" t="s">
        <v>667</v>
      </c>
    </row>
    <row r="264" spans="1:14" x14ac:dyDescent="0.25">
      <c r="A264" s="3" t="s">
        <v>390</v>
      </c>
      <c r="B264" s="3" t="s">
        <v>164</v>
      </c>
      <c r="C264" s="3" t="s">
        <v>164</v>
      </c>
      <c r="D264" s="3" t="s">
        <v>390</v>
      </c>
      <c r="E264" s="3" t="s">
        <v>28</v>
      </c>
      <c r="F264" s="3" t="s">
        <v>29</v>
      </c>
      <c r="G264" s="6">
        <v>21201.599999999999</v>
      </c>
      <c r="H264" s="6">
        <v>19229.599999999999</v>
      </c>
      <c r="I264" s="6">
        <v>15857.4</v>
      </c>
      <c r="J264" s="6">
        <v>14509.5</v>
      </c>
      <c r="K264" s="6">
        <v>12280.9</v>
      </c>
      <c r="L264" s="6">
        <v>8131.8</v>
      </c>
      <c r="N264" t="s">
        <v>666</v>
      </c>
    </row>
    <row r="265" spans="1:14" x14ac:dyDescent="0.25">
      <c r="A265" s="3" t="s">
        <v>391</v>
      </c>
      <c r="B265" s="3" t="s">
        <v>180</v>
      </c>
      <c r="C265" s="3" t="s">
        <v>180</v>
      </c>
      <c r="D265" s="3" t="s">
        <v>391</v>
      </c>
      <c r="E265" s="3" t="s">
        <v>28</v>
      </c>
      <c r="F265" s="3" t="s">
        <v>29</v>
      </c>
      <c r="G265" s="6" t="str">
        <f t="shared" ref="G265:K265" si="184">IF(AND(G266="",G267=""),"",SUM(G266,G267))</f>
        <v/>
      </c>
      <c r="H265" s="6" t="str">
        <f t="shared" si="184"/>
        <v/>
      </c>
      <c r="I265" s="6" t="str">
        <f t="shared" si="184"/>
        <v/>
      </c>
      <c r="J265" s="6" t="str">
        <f t="shared" si="184"/>
        <v/>
      </c>
      <c r="K265" s="6" t="str">
        <f t="shared" si="184"/>
        <v/>
      </c>
      <c r="L265" s="6" t="str">
        <f t="shared" ref="L265" si="185">IF(AND(L266="",L267=""),"",SUM(L266,L267))</f>
        <v/>
      </c>
      <c r="N265" t="s">
        <v>636</v>
      </c>
    </row>
    <row r="266" spans="1:14" x14ac:dyDescent="0.25">
      <c r="A266" s="3" t="s">
        <v>392</v>
      </c>
      <c r="B266" s="3" t="s">
        <v>162</v>
      </c>
      <c r="C266" s="3" t="s">
        <v>162</v>
      </c>
      <c r="D266" s="3" t="s">
        <v>392</v>
      </c>
      <c r="E266" s="3" t="s">
        <v>28</v>
      </c>
      <c r="F266" s="3" t="s">
        <v>29</v>
      </c>
      <c r="G266" s="6" t="str">
        <f t="shared" ref="G266:K266" si="186">IF(AND(G269="",G272=""),"",SUM(G269,G272))</f>
        <v/>
      </c>
      <c r="H266" s="6" t="str">
        <f t="shared" si="186"/>
        <v/>
      </c>
      <c r="I266" s="6" t="str">
        <f t="shared" si="186"/>
        <v/>
      </c>
      <c r="J266" s="6" t="str">
        <f t="shared" si="186"/>
        <v/>
      </c>
      <c r="K266" s="6" t="str">
        <f t="shared" si="186"/>
        <v/>
      </c>
      <c r="L266" s="6" t="str">
        <f t="shared" ref="L266" si="187">IF(AND(L269="",L272=""),"",SUM(L269,L272))</f>
        <v/>
      </c>
      <c r="N266" t="s">
        <v>667</v>
      </c>
    </row>
    <row r="267" spans="1:14" x14ac:dyDescent="0.25">
      <c r="A267" s="3" t="s">
        <v>393</v>
      </c>
      <c r="B267" s="3" t="s">
        <v>164</v>
      </c>
      <c r="C267" s="3" t="s">
        <v>164</v>
      </c>
      <c r="D267" s="3" t="s">
        <v>393</v>
      </c>
      <c r="E267" s="3" t="s">
        <v>28</v>
      </c>
      <c r="F267" s="3" t="s">
        <v>29</v>
      </c>
      <c r="G267" s="6" t="str">
        <f t="shared" ref="G267:K267" si="188">IF(AND(G270="",G273=""),"",SUM(G270,G273))</f>
        <v/>
      </c>
      <c r="H267" s="6" t="str">
        <f t="shared" si="188"/>
        <v/>
      </c>
      <c r="I267" s="6" t="str">
        <f t="shared" si="188"/>
        <v/>
      </c>
      <c r="J267" s="6" t="str">
        <f t="shared" si="188"/>
        <v/>
      </c>
      <c r="K267" s="6" t="str">
        <f t="shared" si="188"/>
        <v/>
      </c>
      <c r="L267" s="6" t="str">
        <f t="shared" ref="L267" si="189">IF(AND(L270="",L273=""),"",SUM(L270,L273))</f>
        <v/>
      </c>
      <c r="N267" t="s">
        <v>666</v>
      </c>
    </row>
    <row r="268" spans="1:14" x14ac:dyDescent="0.25">
      <c r="A268" s="3" t="s">
        <v>394</v>
      </c>
      <c r="B268" s="3" t="s">
        <v>184</v>
      </c>
      <c r="C268" s="3" t="s">
        <v>184</v>
      </c>
      <c r="D268" s="3" t="s">
        <v>394</v>
      </c>
      <c r="E268" s="3" t="s">
        <v>28</v>
      </c>
      <c r="F268" s="3" t="s">
        <v>29</v>
      </c>
      <c r="G268" s="6" t="str">
        <f t="shared" ref="G268:K268" si="190">IF(AND(G269="",G270=""),"",SUM(G269,G270))</f>
        <v/>
      </c>
      <c r="H268" s="6" t="str">
        <f t="shared" si="190"/>
        <v/>
      </c>
      <c r="I268" s="6" t="str">
        <f t="shared" si="190"/>
        <v/>
      </c>
      <c r="J268" s="6" t="str">
        <f t="shared" si="190"/>
        <v/>
      </c>
      <c r="K268" s="6" t="str">
        <f t="shared" si="190"/>
        <v/>
      </c>
      <c r="L268" s="6" t="str">
        <f t="shared" ref="L268" si="191">IF(AND(L269="",L270=""),"",SUM(L269,L270))</f>
        <v/>
      </c>
      <c r="N268" t="s">
        <v>625</v>
      </c>
    </row>
    <row r="269" spans="1:14" x14ac:dyDescent="0.25">
      <c r="A269" s="3" t="s">
        <v>395</v>
      </c>
      <c r="B269" s="3" t="s">
        <v>186</v>
      </c>
      <c r="C269" s="3" t="s">
        <v>186</v>
      </c>
      <c r="D269" s="3" t="s">
        <v>395</v>
      </c>
      <c r="E269" s="3" t="s">
        <v>28</v>
      </c>
      <c r="F269" s="3" t="s">
        <v>29</v>
      </c>
      <c r="N269" t="s">
        <v>667</v>
      </c>
    </row>
    <row r="270" spans="1:14" x14ac:dyDescent="0.25">
      <c r="A270" s="3" t="s">
        <v>396</v>
      </c>
      <c r="B270" s="3" t="s">
        <v>188</v>
      </c>
      <c r="C270" s="3" t="s">
        <v>188</v>
      </c>
      <c r="D270" s="3" t="s">
        <v>396</v>
      </c>
      <c r="E270" s="3" t="s">
        <v>28</v>
      </c>
      <c r="F270" s="3" t="s">
        <v>29</v>
      </c>
      <c r="N270" t="s">
        <v>666</v>
      </c>
    </row>
    <row r="271" spans="1:14" x14ac:dyDescent="0.25">
      <c r="A271" s="3" t="s">
        <v>397</v>
      </c>
      <c r="B271" s="3" t="s">
        <v>222</v>
      </c>
      <c r="C271" s="3" t="s">
        <v>222</v>
      </c>
      <c r="D271" s="3" t="s">
        <v>397</v>
      </c>
      <c r="E271" s="3" t="s">
        <v>28</v>
      </c>
      <c r="F271" s="3" t="s">
        <v>29</v>
      </c>
      <c r="G271" s="6" t="str">
        <f t="shared" ref="G271:K271" si="192">IF(AND(G272="",G273=""),"",SUM(G272,G273))</f>
        <v/>
      </c>
      <c r="H271" s="6" t="str">
        <f t="shared" si="192"/>
        <v/>
      </c>
      <c r="I271" s="6" t="str">
        <f t="shared" si="192"/>
        <v/>
      </c>
      <c r="J271" s="6" t="str">
        <f t="shared" si="192"/>
        <v/>
      </c>
      <c r="K271" s="6" t="str">
        <f t="shared" si="192"/>
        <v/>
      </c>
      <c r="L271" s="6" t="str">
        <f t="shared" ref="L271" si="193">IF(AND(L272="",L273=""),"",SUM(L272,L273))</f>
        <v/>
      </c>
      <c r="N271" t="s">
        <v>626</v>
      </c>
    </row>
    <row r="272" spans="1:14" x14ac:dyDescent="0.25">
      <c r="A272" s="3" t="s">
        <v>398</v>
      </c>
      <c r="B272" s="3" t="s">
        <v>186</v>
      </c>
      <c r="C272" s="3" t="s">
        <v>186</v>
      </c>
      <c r="D272" s="3" t="s">
        <v>398</v>
      </c>
      <c r="E272" s="3" t="s">
        <v>28</v>
      </c>
      <c r="F272" s="3" t="s">
        <v>29</v>
      </c>
      <c r="N272" t="s">
        <v>667</v>
      </c>
    </row>
    <row r="273" spans="1:14" x14ac:dyDescent="0.25">
      <c r="A273" s="3" t="s">
        <v>399</v>
      </c>
      <c r="B273" s="3" t="s">
        <v>188</v>
      </c>
      <c r="C273" s="3" t="s">
        <v>188</v>
      </c>
      <c r="D273" s="3" t="s">
        <v>399</v>
      </c>
      <c r="E273" s="3" t="s">
        <v>28</v>
      </c>
      <c r="F273" s="3" t="s">
        <v>29</v>
      </c>
      <c r="N273" t="s">
        <v>666</v>
      </c>
    </row>
    <row r="274" spans="1:14" x14ac:dyDescent="0.25">
      <c r="A274" s="3" t="s">
        <v>400</v>
      </c>
      <c r="B274" s="3" t="s">
        <v>401</v>
      </c>
      <c r="C274" s="3" t="s">
        <v>401</v>
      </c>
      <c r="D274" s="3" t="s">
        <v>400</v>
      </c>
      <c r="E274" s="3" t="s">
        <v>28</v>
      </c>
      <c r="F274" s="3" t="s">
        <v>29</v>
      </c>
      <c r="G274" s="6" t="str">
        <f t="shared" ref="G274:K274" si="194">IF(AND(G275="",AND(G278="",AND(G277="",G279=""))),"",SUM(G275,G278,G277,G279))</f>
        <v/>
      </c>
      <c r="H274" s="6" t="str">
        <f t="shared" si="194"/>
        <v/>
      </c>
      <c r="I274" s="6" t="str">
        <f t="shared" si="194"/>
        <v/>
      </c>
      <c r="J274" s="6" t="str">
        <f t="shared" si="194"/>
        <v/>
      </c>
      <c r="K274" s="6" t="str">
        <f t="shared" si="194"/>
        <v/>
      </c>
      <c r="L274" s="6" t="str">
        <f t="shared" ref="L274" si="195">IF(AND(L275="",AND(L278="",AND(L277="",L279=""))),"",SUM(L275,L278,L277,L279))</f>
        <v/>
      </c>
      <c r="N274"/>
    </row>
    <row r="275" spans="1:14" x14ac:dyDescent="0.25">
      <c r="A275" s="3" t="s">
        <v>402</v>
      </c>
      <c r="B275" s="3" t="s">
        <v>132</v>
      </c>
      <c r="C275" s="3" t="s">
        <v>132</v>
      </c>
      <c r="D275" s="3" t="s">
        <v>402</v>
      </c>
      <c r="E275" s="3" t="s">
        <v>28</v>
      </c>
      <c r="F275" s="3" t="s">
        <v>29</v>
      </c>
      <c r="N275"/>
    </row>
    <row r="276" spans="1:14" x14ac:dyDescent="0.25">
      <c r="A276" s="3" t="s">
        <v>403</v>
      </c>
      <c r="B276" s="3" t="s">
        <v>134</v>
      </c>
      <c r="C276" s="3" t="s">
        <v>134</v>
      </c>
      <c r="D276" s="3" t="s">
        <v>403</v>
      </c>
      <c r="E276" s="3" t="s">
        <v>28</v>
      </c>
      <c r="F276" s="3" t="s">
        <v>29</v>
      </c>
      <c r="N276"/>
    </row>
    <row r="277" spans="1:14" x14ac:dyDescent="0.25">
      <c r="A277" s="3" t="s">
        <v>404</v>
      </c>
      <c r="B277" s="3" t="s">
        <v>405</v>
      </c>
      <c r="C277" s="3" t="s">
        <v>405</v>
      </c>
      <c r="D277" s="3" t="s">
        <v>404</v>
      </c>
      <c r="E277" s="3" t="s">
        <v>28</v>
      </c>
      <c r="F277" s="3" t="s">
        <v>29</v>
      </c>
      <c r="N277"/>
    </row>
    <row r="278" spans="1:14" x14ac:dyDescent="0.25">
      <c r="A278" s="3" t="s">
        <v>406</v>
      </c>
      <c r="B278" s="3" t="s">
        <v>138</v>
      </c>
      <c r="C278" s="3" t="s">
        <v>138</v>
      </c>
      <c r="D278" s="3" t="s">
        <v>406</v>
      </c>
      <c r="E278" s="3" t="s">
        <v>28</v>
      </c>
      <c r="F278" s="3" t="s">
        <v>29</v>
      </c>
      <c r="N278"/>
    </row>
    <row r="279" spans="1:14" x14ac:dyDescent="0.25">
      <c r="A279" s="3" t="s">
        <v>407</v>
      </c>
      <c r="B279" s="3" t="s">
        <v>140</v>
      </c>
      <c r="C279" s="3" t="s">
        <v>140</v>
      </c>
      <c r="D279" s="3" t="s">
        <v>407</v>
      </c>
      <c r="E279" s="3" t="s">
        <v>28</v>
      </c>
      <c r="F279" s="3" t="s">
        <v>29</v>
      </c>
      <c r="G279" s="6" t="str">
        <f t="shared" ref="G279:K279" si="196">IF(AND(G280="",G281=""),"",SUM(G280,G281))</f>
        <v/>
      </c>
      <c r="H279" s="6" t="str">
        <f t="shared" si="196"/>
        <v/>
      </c>
      <c r="I279" s="6" t="str">
        <f t="shared" si="196"/>
        <v/>
      </c>
      <c r="J279" s="6" t="str">
        <f t="shared" si="196"/>
        <v/>
      </c>
      <c r="K279" s="6" t="str">
        <f t="shared" si="196"/>
        <v/>
      </c>
      <c r="L279" s="6" t="str">
        <f t="shared" ref="L279" si="197">IF(AND(L280="",L281=""),"",SUM(L280,L281))</f>
        <v/>
      </c>
      <c r="N279"/>
    </row>
    <row r="280" spans="1:14" x14ac:dyDescent="0.25">
      <c r="A280" s="3" t="s">
        <v>408</v>
      </c>
      <c r="B280" s="3" t="s">
        <v>142</v>
      </c>
      <c r="C280" s="3" t="s">
        <v>142</v>
      </c>
      <c r="D280" s="3" t="s">
        <v>408</v>
      </c>
      <c r="E280" s="3" t="s">
        <v>28</v>
      </c>
      <c r="F280" s="3" t="s">
        <v>29</v>
      </c>
      <c r="N280"/>
    </row>
    <row r="281" spans="1:14" x14ac:dyDescent="0.25">
      <c r="A281" s="3" t="s">
        <v>409</v>
      </c>
      <c r="B281" s="3" t="s">
        <v>144</v>
      </c>
      <c r="C281" s="3" t="s">
        <v>144</v>
      </c>
      <c r="D281" s="3" t="s">
        <v>409</v>
      </c>
      <c r="E281" s="3" t="s">
        <v>28</v>
      </c>
      <c r="F281" s="3" t="s">
        <v>29</v>
      </c>
      <c r="N281"/>
    </row>
    <row r="282" spans="1:14" x14ac:dyDescent="0.25">
      <c r="A282" s="3" t="s">
        <v>410</v>
      </c>
      <c r="B282" s="3" t="s">
        <v>146</v>
      </c>
      <c r="C282" s="3" t="s">
        <v>146</v>
      </c>
      <c r="D282" s="3" t="s">
        <v>410</v>
      </c>
      <c r="E282" s="3" t="s">
        <v>28</v>
      </c>
      <c r="F282" s="3" t="s">
        <v>29</v>
      </c>
      <c r="G282" s="6" t="str">
        <f t="shared" ref="G282:K282" si="198">IF(AND(G283="",G284=""),"",SUM(G283,G284))</f>
        <v/>
      </c>
      <c r="H282" s="6" t="str">
        <f t="shared" si="198"/>
        <v/>
      </c>
      <c r="I282" s="6" t="str">
        <f t="shared" si="198"/>
        <v/>
      </c>
      <c r="J282" s="6" t="str">
        <f t="shared" si="198"/>
        <v/>
      </c>
      <c r="K282" s="6" t="str">
        <f t="shared" si="198"/>
        <v/>
      </c>
      <c r="L282" s="6" t="str">
        <f t="shared" ref="L282" si="199">IF(AND(L283="",L284=""),"",SUM(L283,L284))</f>
        <v/>
      </c>
      <c r="N282"/>
    </row>
    <row r="283" spans="1:14" x14ac:dyDescent="0.25">
      <c r="A283" s="3" t="s">
        <v>411</v>
      </c>
      <c r="B283" s="3" t="s">
        <v>412</v>
      </c>
      <c r="C283" s="3" t="s">
        <v>412</v>
      </c>
      <c r="D283" s="3" t="s">
        <v>411</v>
      </c>
      <c r="E283" s="3" t="s">
        <v>28</v>
      </c>
      <c r="F283" s="3" t="s">
        <v>29</v>
      </c>
      <c r="N283"/>
    </row>
    <row r="284" spans="1:14" x14ac:dyDescent="0.25">
      <c r="A284" s="3" t="s">
        <v>413</v>
      </c>
      <c r="B284" s="3" t="s">
        <v>414</v>
      </c>
      <c r="C284" s="3" t="s">
        <v>414</v>
      </c>
      <c r="D284" s="3" t="s">
        <v>413</v>
      </c>
      <c r="E284" s="3" t="s">
        <v>28</v>
      </c>
      <c r="F284" s="3" t="s">
        <v>29</v>
      </c>
      <c r="N284"/>
    </row>
    <row r="285" spans="1:14" x14ac:dyDescent="0.25">
      <c r="A285" s="3" t="s">
        <v>415</v>
      </c>
      <c r="B285" s="3" t="s">
        <v>152</v>
      </c>
      <c r="C285" s="3" t="s">
        <v>152</v>
      </c>
      <c r="D285" s="3" t="s">
        <v>415</v>
      </c>
      <c r="E285" s="3" t="s">
        <v>28</v>
      </c>
      <c r="F285" s="3" t="s">
        <v>29</v>
      </c>
      <c r="N285"/>
    </row>
    <row r="286" spans="1:14" x14ac:dyDescent="0.25">
      <c r="A286" s="3" t="s">
        <v>416</v>
      </c>
      <c r="B286" s="3" t="s">
        <v>417</v>
      </c>
      <c r="C286" s="3" t="s">
        <v>417</v>
      </c>
      <c r="D286" s="3" t="s">
        <v>416</v>
      </c>
      <c r="E286" s="3" t="s">
        <v>28</v>
      </c>
      <c r="F286" s="3" t="s">
        <v>29</v>
      </c>
      <c r="G286" s="6">
        <f t="shared" ref="G286:K286" si="200">IF(AND(G287="",AND(G288="",AND(G311="",AND(G336="",AND(G350="",AND(G372="",G394="")))))),"",SUM(G287,G288,G311,G336,G350,G372,G394))</f>
        <v>88767.1</v>
      </c>
      <c r="H286" s="6">
        <f t="shared" si="200"/>
        <v>97793.600000000006</v>
      </c>
      <c r="I286" s="6">
        <f t="shared" si="200"/>
        <v>106727.00000000001</v>
      </c>
      <c r="J286" s="6">
        <f t="shared" si="200"/>
        <v>116256.79999999999</v>
      </c>
      <c r="K286" s="6">
        <f t="shared" si="200"/>
        <v>122790.1</v>
      </c>
      <c r="L286" s="6">
        <f t="shared" ref="L286" si="201">IF(AND(L287="",AND(L288="",AND(L311="",AND(L336="",AND(L350="",AND(L372="",L394="")))))),"",SUM(L287,L288,L311,L336,L350,L372,L394))</f>
        <v>125344.5</v>
      </c>
      <c r="N286" t="s">
        <v>641</v>
      </c>
    </row>
    <row r="287" spans="1:14" x14ac:dyDescent="0.25">
      <c r="A287" s="3" t="s">
        <v>418</v>
      </c>
      <c r="B287" s="3" t="s">
        <v>419</v>
      </c>
      <c r="C287" s="3" t="s">
        <v>419</v>
      </c>
      <c r="D287" s="3" t="s">
        <v>418</v>
      </c>
      <c r="E287" s="3" t="s">
        <v>28</v>
      </c>
      <c r="F287" s="3" t="s">
        <v>29</v>
      </c>
      <c r="N287" t="s">
        <v>637</v>
      </c>
    </row>
    <row r="288" spans="1:14" x14ac:dyDescent="0.25">
      <c r="A288" s="3" t="s">
        <v>420</v>
      </c>
      <c r="B288" s="3" t="s">
        <v>421</v>
      </c>
      <c r="C288" s="3" t="s">
        <v>421</v>
      </c>
      <c r="D288" s="3" t="s">
        <v>420</v>
      </c>
      <c r="E288" s="3" t="s">
        <v>28</v>
      </c>
      <c r="F288" s="3" t="s">
        <v>29</v>
      </c>
      <c r="G288" s="6">
        <f t="shared" ref="G288:K288" si="202">IF(AND(G289="",AND(G299="",AND(G295="",G302=""))),"",SUM(G289,G299,G295,G302))</f>
        <v>14929.6</v>
      </c>
      <c r="H288" s="6">
        <f t="shared" si="202"/>
        <v>15505.7</v>
      </c>
      <c r="I288" s="6">
        <f t="shared" si="202"/>
        <v>17771.099999999999</v>
      </c>
      <c r="J288" s="6">
        <f t="shared" si="202"/>
        <v>18389.8</v>
      </c>
      <c r="K288" s="6">
        <f t="shared" si="202"/>
        <v>19960.699999999997</v>
      </c>
      <c r="L288" s="6">
        <f t="shared" ref="L288" si="203">IF(AND(L289="",AND(L299="",AND(L295="",L302=""))),"",SUM(L289,L299,L295,L302))</f>
        <v>20493</v>
      </c>
      <c r="N288" t="s">
        <v>638</v>
      </c>
    </row>
    <row r="289" spans="1:18" x14ac:dyDescent="0.25">
      <c r="A289" s="3" t="s">
        <v>422</v>
      </c>
      <c r="B289" s="3" t="s">
        <v>160</v>
      </c>
      <c r="C289" s="3" t="s">
        <v>160</v>
      </c>
      <c r="D289" s="3" t="s">
        <v>422</v>
      </c>
      <c r="E289" s="3" t="s">
        <v>28</v>
      </c>
      <c r="F289" s="3" t="s">
        <v>29</v>
      </c>
      <c r="G289" s="6">
        <f t="shared" ref="G289:K289" si="204">IF(AND(G290="",G291=""),"",SUM(G290,G291))</f>
        <v>2483.4</v>
      </c>
      <c r="H289" s="6">
        <f t="shared" si="204"/>
        <v>3341.1</v>
      </c>
      <c r="I289" s="6">
        <f t="shared" si="204"/>
        <v>4783.5</v>
      </c>
      <c r="J289" s="6">
        <f t="shared" si="204"/>
        <v>5233.3</v>
      </c>
      <c r="K289" s="6">
        <f t="shared" si="204"/>
        <v>5482.4</v>
      </c>
      <c r="L289" s="6">
        <f t="shared" ref="L289" si="205">IF(AND(L290="",L291=""),"",SUM(L290,L291))</f>
        <v>4807.8999999999996</v>
      </c>
      <c r="N289" t="s">
        <v>633</v>
      </c>
    </row>
    <row r="290" spans="1:18" x14ac:dyDescent="0.25">
      <c r="A290" s="3" t="s">
        <v>423</v>
      </c>
      <c r="B290" s="3" t="s">
        <v>162</v>
      </c>
      <c r="C290" s="3" t="s">
        <v>162</v>
      </c>
      <c r="D290" s="3" t="s">
        <v>423</v>
      </c>
      <c r="E290" s="3" t="s">
        <v>28</v>
      </c>
      <c r="F290" s="3" t="s">
        <v>29</v>
      </c>
      <c r="G290" s="6">
        <v>212.1</v>
      </c>
      <c r="H290" s="6">
        <v>1025</v>
      </c>
      <c r="I290" s="6">
        <v>955</v>
      </c>
      <c r="J290" s="6">
        <v>1337.9</v>
      </c>
      <c r="K290" s="6">
        <v>1470.6</v>
      </c>
      <c r="L290" s="6">
        <v>1229.7</v>
      </c>
      <c r="N290" t="s">
        <v>642</v>
      </c>
    </row>
    <row r="291" spans="1:18" x14ac:dyDescent="0.25">
      <c r="A291" s="3" t="s">
        <v>424</v>
      </c>
      <c r="B291" s="3" t="s">
        <v>164</v>
      </c>
      <c r="C291" s="3" t="s">
        <v>164</v>
      </c>
      <c r="D291" s="3" t="s">
        <v>424</v>
      </c>
      <c r="E291" s="3" t="s">
        <v>28</v>
      </c>
      <c r="F291" s="3" t="s">
        <v>29</v>
      </c>
      <c r="G291" s="6">
        <v>2271.3000000000002</v>
      </c>
      <c r="H291" s="6">
        <v>2316.1</v>
      </c>
      <c r="I291" s="6">
        <v>3828.5</v>
      </c>
      <c r="J291" s="6">
        <v>3895.4</v>
      </c>
      <c r="K291" s="6">
        <v>4011.8</v>
      </c>
      <c r="L291" s="6">
        <v>3578.2</v>
      </c>
      <c r="N291" t="s">
        <v>640</v>
      </c>
    </row>
    <row r="292" spans="1:18" x14ac:dyDescent="0.25">
      <c r="A292" s="3" t="s">
        <v>425</v>
      </c>
      <c r="B292" s="3" t="s">
        <v>166</v>
      </c>
      <c r="C292" s="3" t="s">
        <v>166</v>
      </c>
      <c r="D292" s="3" t="s">
        <v>425</v>
      </c>
      <c r="E292" s="3" t="s">
        <v>28</v>
      </c>
      <c r="F292" s="3" t="s">
        <v>29</v>
      </c>
      <c r="G292" s="6" t="str">
        <f t="shared" ref="G292:K292" si="206">IF(AND(G293="",G294=""),"",SUM(G293,G294))</f>
        <v/>
      </c>
      <c r="H292" s="6" t="str">
        <f t="shared" si="206"/>
        <v/>
      </c>
      <c r="I292" s="6" t="str">
        <f t="shared" si="206"/>
        <v/>
      </c>
      <c r="J292" s="6" t="str">
        <f t="shared" si="206"/>
        <v/>
      </c>
      <c r="K292" s="6" t="str">
        <f t="shared" si="206"/>
        <v/>
      </c>
      <c r="L292" s="6" t="str">
        <f t="shared" ref="L292" si="207">IF(AND(L293="",L294=""),"",SUM(L293,L294))</f>
        <v/>
      </c>
      <c r="N292"/>
    </row>
    <row r="293" spans="1:18" x14ac:dyDescent="0.25">
      <c r="A293" s="3" t="s">
        <v>426</v>
      </c>
      <c r="B293" s="3" t="s">
        <v>162</v>
      </c>
      <c r="C293" s="3" t="s">
        <v>162</v>
      </c>
      <c r="D293" s="3" t="s">
        <v>426</v>
      </c>
      <c r="E293" s="3" t="s">
        <v>28</v>
      </c>
      <c r="F293" s="3" t="s">
        <v>29</v>
      </c>
      <c r="N293"/>
    </row>
    <row r="294" spans="1:18" x14ac:dyDescent="0.25">
      <c r="A294" s="3" t="s">
        <v>427</v>
      </c>
      <c r="B294" s="3" t="s">
        <v>164</v>
      </c>
      <c r="C294" s="3" t="s">
        <v>164</v>
      </c>
      <c r="D294" s="3" t="s">
        <v>427</v>
      </c>
      <c r="E294" s="3" t="s">
        <v>28</v>
      </c>
      <c r="F294" s="3" t="s">
        <v>29</v>
      </c>
      <c r="N294"/>
    </row>
    <row r="295" spans="1:18" x14ac:dyDescent="0.25">
      <c r="A295" s="3" t="s">
        <v>428</v>
      </c>
      <c r="B295" s="3" t="s">
        <v>208</v>
      </c>
      <c r="C295" s="3" t="s">
        <v>208</v>
      </c>
      <c r="D295" s="3" t="s">
        <v>428</v>
      </c>
      <c r="E295" s="3" t="s">
        <v>28</v>
      </c>
      <c r="F295" s="3" t="s">
        <v>29</v>
      </c>
      <c r="G295" s="6">
        <f t="shared" ref="G295:K295" si="208">IF(AND(G296="",G297=""),"",SUM(G296,G297))</f>
        <v>12446.2</v>
      </c>
      <c r="H295" s="6">
        <f t="shared" si="208"/>
        <v>12164.6</v>
      </c>
      <c r="I295" s="6">
        <f t="shared" si="208"/>
        <v>12987.6</v>
      </c>
      <c r="J295" s="6">
        <f t="shared" si="208"/>
        <v>13156.5</v>
      </c>
      <c r="K295" s="6">
        <f t="shared" si="208"/>
        <v>14478.3</v>
      </c>
      <c r="L295" s="6">
        <f t="shared" ref="L295" si="209">IF(AND(L296="",L297=""),"",SUM(L296,L297))</f>
        <v>15685.1</v>
      </c>
      <c r="N295" t="s">
        <v>643</v>
      </c>
    </row>
    <row r="296" spans="1:18" x14ac:dyDescent="0.25">
      <c r="A296" s="3" t="s">
        <v>429</v>
      </c>
      <c r="B296" s="3" t="s">
        <v>162</v>
      </c>
      <c r="C296" s="3" t="s">
        <v>162</v>
      </c>
      <c r="D296" s="3" t="s">
        <v>429</v>
      </c>
      <c r="E296" s="3" t="s">
        <v>28</v>
      </c>
      <c r="F296" s="3" t="s">
        <v>29</v>
      </c>
      <c r="G296" s="6">
        <v>12446.2</v>
      </c>
      <c r="H296" s="6">
        <v>12164.6</v>
      </c>
      <c r="I296" s="6">
        <v>12987.6</v>
      </c>
      <c r="J296" s="6">
        <v>13156.5</v>
      </c>
      <c r="K296" s="6">
        <v>14478.3</v>
      </c>
      <c r="L296" s="6">
        <v>15685.1</v>
      </c>
      <c r="N296"/>
    </row>
    <row r="297" spans="1:18" x14ac:dyDescent="0.25">
      <c r="A297" s="3" t="s">
        <v>430</v>
      </c>
      <c r="B297" s="3" t="s">
        <v>164</v>
      </c>
      <c r="C297" s="3" t="s">
        <v>164</v>
      </c>
      <c r="D297" s="3" t="s">
        <v>430</v>
      </c>
      <c r="E297" s="3" t="s">
        <v>28</v>
      </c>
      <c r="F297" s="3" t="s">
        <v>29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N297"/>
    </row>
    <row r="298" spans="1:18" x14ac:dyDescent="0.25">
      <c r="A298" s="3" t="s">
        <v>431</v>
      </c>
      <c r="B298" s="3" t="s">
        <v>432</v>
      </c>
      <c r="C298" s="3" t="s">
        <v>432</v>
      </c>
      <c r="D298" s="3" t="s">
        <v>431</v>
      </c>
      <c r="E298" s="3" t="s">
        <v>28</v>
      </c>
      <c r="F298" s="3" t="s">
        <v>29</v>
      </c>
      <c r="N298"/>
      <c r="R298"/>
    </row>
    <row r="299" spans="1:18" x14ac:dyDescent="0.25">
      <c r="A299" s="3" t="s">
        <v>433</v>
      </c>
      <c r="B299" s="3" t="s">
        <v>176</v>
      </c>
      <c r="C299" s="3" t="s">
        <v>176</v>
      </c>
      <c r="D299" s="3" t="s">
        <v>433</v>
      </c>
      <c r="E299" s="3" t="s">
        <v>28</v>
      </c>
      <c r="F299" s="3" t="s">
        <v>29</v>
      </c>
      <c r="G299" s="6" t="str">
        <f t="shared" ref="G299:K299" si="210">IF(AND(G300="",G301=""),"",SUM(G300,G301))</f>
        <v/>
      </c>
      <c r="H299" s="6" t="str">
        <f t="shared" si="210"/>
        <v/>
      </c>
      <c r="I299" s="6" t="str">
        <f t="shared" si="210"/>
        <v/>
      </c>
      <c r="J299" s="6" t="str">
        <f t="shared" si="210"/>
        <v/>
      </c>
      <c r="K299" s="6" t="str">
        <f t="shared" si="210"/>
        <v/>
      </c>
      <c r="L299" s="6" t="str">
        <f t="shared" ref="L299" si="211">IF(AND(L300="",L301=""),"",SUM(L300,L301))</f>
        <v/>
      </c>
      <c r="N299"/>
      <c r="R299"/>
    </row>
    <row r="300" spans="1:18" x14ac:dyDescent="0.25">
      <c r="A300" s="3" t="s">
        <v>434</v>
      </c>
      <c r="B300" s="3" t="s">
        <v>162</v>
      </c>
      <c r="C300" s="3" t="s">
        <v>162</v>
      </c>
      <c r="D300" s="3" t="s">
        <v>434</v>
      </c>
      <c r="E300" s="3" t="s">
        <v>28</v>
      </c>
      <c r="F300" s="3" t="s">
        <v>29</v>
      </c>
      <c r="N300"/>
      <c r="R300"/>
    </row>
    <row r="301" spans="1:18" x14ac:dyDescent="0.25">
      <c r="A301" s="3" t="s">
        <v>435</v>
      </c>
      <c r="B301" s="3" t="s">
        <v>164</v>
      </c>
      <c r="C301" s="3" t="s">
        <v>164</v>
      </c>
      <c r="D301" s="3" t="s">
        <v>435</v>
      </c>
      <c r="E301" s="3" t="s">
        <v>28</v>
      </c>
      <c r="F301" s="3" t="s">
        <v>29</v>
      </c>
      <c r="N301"/>
      <c r="R301"/>
    </row>
    <row r="302" spans="1:18" x14ac:dyDescent="0.25">
      <c r="A302" s="3" t="s">
        <v>436</v>
      </c>
      <c r="B302" s="3" t="s">
        <v>180</v>
      </c>
      <c r="C302" s="3" t="s">
        <v>180</v>
      </c>
      <c r="D302" s="3" t="s">
        <v>436</v>
      </c>
      <c r="E302" s="3" t="s">
        <v>28</v>
      </c>
      <c r="F302" s="3" t="s">
        <v>29</v>
      </c>
      <c r="G302" s="6" t="str">
        <f t="shared" ref="G302:K302" si="212">IF(AND(G303="",G304=""),"",SUM(G303,G304))</f>
        <v/>
      </c>
      <c r="H302" s="6" t="str">
        <f t="shared" si="212"/>
        <v/>
      </c>
      <c r="I302" s="6" t="str">
        <f t="shared" si="212"/>
        <v/>
      </c>
      <c r="J302" s="6" t="str">
        <f t="shared" si="212"/>
        <v/>
      </c>
      <c r="K302" s="6" t="str">
        <f t="shared" si="212"/>
        <v/>
      </c>
      <c r="L302" s="6" t="str">
        <f t="shared" ref="L302" si="213">IF(AND(L303="",L304=""),"",SUM(L303,L304))</f>
        <v/>
      </c>
      <c r="N302"/>
    </row>
    <row r="303" spans="1:18" x14ac:dyDescent="0.25">
      <c r="A303" s="3" t="s">
        <v>437</v>
      </c>
      <c r="B303" s="3" t="s">
        <v>162</v>
      </c>
      <c r="C303" s="3" t="s">
        <v>162</v>
      </c>
      <c r="D303" s="3" t="s">
        <v>437</v>
      </c>
      <c r="E303" s="3" t="s">
        <v>28</v>
      </c>
      <c r="F303" s="3" t="s">
        <v>29</v>
      </c>
      <c r="G303" s="6" t="str">
        <f t="shared" ref="G303:K303" si="214">IF(AND(G306="",G309=""),"",SUM(G306,G309))</f>
        <v/>
      </c>
      <c r="H303" s="6" t="str">
        <f t="shared" si="214"/>
        <v/>
      </c>
      <c r="I303" s="6" t="str">
        <f t="shared" si="214"/>
        <v/>
      </c>
      <c r="J303" s="6" t="str">
        <f t="shared" si="214"/>
        <v/>
      </c>
      <c r="K303" s="6" t="str">
        <f t="shared" si="214"/>
        <v/>
      </c>
      <c r="L303" s="6" t="str">
        <f t="shared" ref="L303" si="215">IF(AND(L306="",L309=""),"",SUM(L306,L309))</f>
        <v/>
      </c>
      <c r="N303"/>
    </row>
    <row r="304" spans="1:18" x14ac:dyDescent="0.25">
      <c r="A304" s="3" t="s">
        <v>438</v>
      </c>
      <c r="B304" s="3" t="s">
        <v>164</v>
      </c>
      <c r="C304" s="3" t="s">
        <v>164</v>
      </c>
      <c r="D304" s="3" t="s">
        <v>438</v>
      </c>
      <c r="E304" s="3" t="s">
        <v>28</v>
      </c>
      <c r="F304" s="3" t="s">
        <v>29</v>
      </c>
      <c r="G304" s="6" t="str">
        <f t="shared" ref="G304:K304" si="216">IF(AND(G307="",G310=""),"",SUM(G307,G310))</f>
        <v/>
      </c>
      <c r="H304" s="6" t="str">
        <f t="shared" si="216"/>
        <v/>
      </c>
      <c r="I304" s="6" t="str">
        <f t="shared" si="216"/>
        <v/>
      </c>
      <c r="J304" s="6" t="str">
        <f t="shared" si="216"/>
        <v/>
      </c>
      <c r="K304" s="6" t="str">
        <f t="shared" si="216"/>
        <v/>
      </c>
      <c r="L304" s="6" t="str">
        <f t="shared" ref="L304" si="217">IF(AND(L307="",L310=""),"",SUM(L307,L310))</f>
        <v/>
      </c>
      <c r="N304"/>
    </row>
    <row r="305" spans="1:17" x14ac:dyDescent="0.25">
      <c r="A305" s="3" t="s">
        <v>439</v>
      </c>
      <c r="B305" s="3" t="s">
        <v>184</v>
      </c>
      <c r="C305" s="3" t="s">
        <v>184</v>
      </c>
      <c r="D305" s="3" t="s">
        <v>439</v>
      </c>
      <c r="E305" s="3" t="s">
        <v>28</v>
      </c>
      <c r="F305" s="3" t="s">
        <v>29</v>
      </c>
      <c r="G305" s="6" t="str">
        <f t="shared" ref="G305:K305" si="218">IF(AND(G306="",G307=""),"",SUM(G306,G307))</f>
        <v/>
      </c>
      <c r="H305" s="6" t="str">
        <f t="shared" si="218"/>
        <v/>
      </c>
      <c r="I305" s="6" t="str">
        <f t="shared" si="218"/>
        <v/>
      </c>
      <c r="J305" s="6" t="str">
        <f t="shared" si="218"/>
        <v/>
      </c>
      <c r="K305" s="6" t="str">
        <f t="shared" si="218"/>
        <v/>
      </c>
      <c r="L305" s="6" t="str">
        <f t="shared" ref="L305" si="219">IF(AND(L306="",L307=""),"",SUM(L306,L307))</f>
        <v/>
      </c>
      <c r="N305"/>
    </row>
    <row r="306" spans="1:17" x14ac:dyDescent="0.25">
      <c r="A306" s="3" t="s">
        <v>440</v>
      </c>
      <c r="B306" s="3" t="s">
        <v>186</v>
      </c>
      <c r="C306" s="3" t="s">
        <v>186</v>
      </c>
      <c r="D306" s="3" t="s">
        <v>440</v>
      </c>
      <c r="E306" s="3" t="s">
        <v>28</v>
      </c>
      <c r="F306" s="3" t="s">
        <v>29</v>
      </c>
      <c r="N306"/>
    </row>
    <row r="307" spans="1:17" x14ac:dyDescent="0.25">
      <c r="A307" s="3" t="s">
        <v>441</v>
      </c>
      <c r="B307" s="3" t="s">
        <v>188</v>
      </c>
      <c r="C307" s="3" t="s">
        <v>188</v>
      </c>
      <c r="D307" s="3" t="s">
        <v>441</v>
      </c>
      <c r="E307" s="3" t="s">
        <v>28</v>
      </c>
      <c r="F307" s="3" t="s">
        <v>29</v>
      </c>
      <c r="N307"/>
    </row>
    <row r="308" spans="1:17" x14ac:dyDescent="0.25">
      <c r="A308" s="3" t="s">
        <v>442</v>
      </c>
      <c r="B308" s="3" t="s">
        <v>190</v>
      </c>
      <c r="C308" s="3" t="s">
        <v>190</v>
      </c>
      <c r="D308" s="3" t="s">
        <v>442</v>
      </c>
      <c r="E308" s="3" t="s">
        <v>28</v>
      </c>
      <c r="F308" s="3" t="s">
        <v>29</v>
      </c>
      <c r="G308" s="6" t="str">
        <f t="shared" ref="G308:K308" si="220">IF(AND(G309="",G310=""),"",SUM(G309,G310))</f>
        <v/>
      </c>
      <c r="H308" s="6" t="str">
        <f t="shared" si="220"/>
        <v/>
      </c>
      <c r="I308" s="6" t="str">
        <f t="shared" si="220"/>
        <v/>
      </c>
      <c r="J308" s="6" t="str">
        <f t="shared" si="220"/>
        <v/>
      </c>
      <c r="K308" s="6" t="str">
        <f t="shared" si="220"/>
        <v/>
      </c>
      <c r="L308" s="6" t="str">
        <f t="shared" ref="L308" si="221">IF(AND(L309="",L310=""),"",SUM(L309,L310))</f>
        <v/>
      </c>
      <c r="N308"/>
    </row>
    <row r="309" spans="1:17" x14ac:dyDescent="0.25">
      <c r="A309" s="3" t="s">
        <v>443</v>
      </c>
      <c r="B309" s="3" t="s">
        <v>186</v>
      </c>
      <c r="C309" s="3" t="s">
        <v>186</v>
      </c>
      <c r="D309" s="3" t="s">
        <v>443</v>
      </c>
      <c r="E309" s="3" t="s">
        <v>28</v>
      </c>
      <c r="F309" s="3" t="s">
        <v>29</v>
      </c>
      <c r="N309"/>
    </row>
    <row r="310" spans="1:17" x14ac:dyDescent="0.25">
      <c r="A310" s="3" t="s">
        <v>444</v>
      </c>
      <c r="B310" s="3" t="s">
        <v>188</v>
      </c>
      <c r="C310" s="3" t="s">
        <v>188</v>
      </c>
      <c r="D310" s="3" t="s">
        <v>444</v>
      </c>
      <c r="E310" s="3" t="s">
        <v>28</v>
      </c>
      <c r="F310" s="3" t="s">
        <v>29</v>
      </c>
      <c r="N310"/>
    </row>
    <row r="311" spans="1:17" x14ac:dyDescent="0.25">
      <c r="A311" s="3" t="s">
        <v>445</v>
      </c>
      <c r="B311" s="3" t="s">
        <v>446</v>
      </c>
      <c r="C311" s="3" t="s">
        <v>446</v>
      </c>
      <c r="D311" s="3" t="s">
        <v>445</v>
      </c>
      <c r="E311" s="3" t="s">
        <v>28</v>
      </c>
      <c r="F311" s="3" t="s">
        <v>29</v>
      </c>
      <c r="G311" s="6">
        <f t="shared" ref="G311:K311" si="222">IF(AND(G312="",AND(G323="",AND(G320="",G327=""))),"",SUM(G312,G323,G320,G327))</f>
        <v>56471.399999999994</v>
      </c>
      <c r="H311" s="6">
        <f t="shared" si="222"/>
        <v>61315.5</v>
      </c>
      <c r="I311" s="6">
        <f t="shared" si="222"/>
        <v>62485</v>
      </c>
      <c r="J311" s="6">
        <f t="shared" si="222"/>
        <v>66764.299999999988</v>
      </c>
      <c r="K311" s="6">
        <f t="shared" si="222"/>
        <v>67994.8</v>
      </c>
      <c r="L311" s="6">
        <f t="shared" ref="L311" si="223">IF(AND(L312="",AND(L323="",AND(L320="",L327=""))),"",SUM(L312,L323,L320,L327))</f>
        <v>66215</v>
      </c>
      <c r="N311"/>
    </row>
    <row r="312" spans="1:17" x14ac:dyDescent="0.25">
      <c r="A312" s="3" t="s">
        <v>447</v>
      </c>
      <c r="B312" s="3" t="s">
        <v>196</v>
      </c>
      <c r="C312" s="3" t="s">
        <v>196</v>
      </c>
      <c r="D312" s="3" t="s">
        <v>447</v>
      </c>
      <c r="E312" s="3" t="s">
        <v>28</v>
      </c>
      <c r="F312" s="3" t="s">
        <v>29</v>
      </c>
      <c r="G312" s="6">
        <f t="shared" ref="G312:K312" si="224">IF(AND(G313="",AND(G314="",G315="")),"",SUM(G313,G314,G315))</f>
        <v>0</v>
      </c>
      <c r="H312" s="6">
        <f t="shared" si="224"/>
        <v>102.4</v>
      </c>
      <c r="I312" s="6">
        <f t="shared" si="224"/>
        <v>112.5</v>
      </c>
      <c r="J312" s="6">
        <f t="shared" si="224"/>
        <v>92.7</v>
      </c>
      <c r="K312" s="6">
        <f t="shared" si="224"/>
        <v>74.8</v>
      </c>
      <c r="L312" s="6">
        <v>46.3</v>
      </c>
      <c r="N312" t="s">
        <v>633</v>
      </c>
    </row>
    <row r="313" spans="1:17" x14ac:dyDescent="0.25">
      <c r="A313" s="3" t="s">
        <v>448</v>
      </c>
      <c r="B313" s="3" t="s">
        <v>449</v>
      </c>
      <c r="C313" s="3" t="s">
        <v>449</v>
      </c>
      <c r="D313" s="3" t="s">
        <v>448</v>
      </c>
      <c r="E313" s="3" t="s">
        <v>28</v>
      </c>
      <c r="F313" s="3" t="s">
        <v>29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N313" t="s">
        <v>668</v>
      </c>
      <c r="Q313"/>
    </row>
    <row r="314" spans="1:17" x14ac:dyDescent="0.25">
      <c r="A314" s="4" t="s">
        <v>450</v>
      </c>
      <c r="B314" s="3" t="s">
        <v>200</v>
      </c>
      <c r="C314" s="3" t="s">
        <v>200</v>
      </c>
      <c r="D314" s="4" t="s">
        <v>450</v>
      </c>
      <c r="E314" s="3" t="s">
        <v>28</v>
      </c>
      <c r="F314" s="3" t="s">
        <v>29</v>
      </c>
      <c r="N314" t="s">
        <v>669</v>
      </c>
    </row>
    <row r="315" spans="1:17" x14ac:dyDescent="0.25">
      <c r="A315" s="4" t="s">
        <v>451</v>
      </c>
      <c r="B315" s="3" t="s">
        <v>202</v>
      </c>
      <c r="C315" s="3" t="s">
        <v>202</v>
      </c>
      <c r="D315" s="4" t="s">
        <v>451</v>
      </c>
      <c r="E315" s="3" t="s">
        <v>28</v>
      </c>
      <c r="F315" s="3" t="s">
        <v>29</v>
      </c>
      <c r="G315" s="6">
        <v>0</v>
      </c>
      <c r="H315" s="6">
        <v>102.4</v>
      </c>
      <c r="I315" s="6">
        <v>112.5</v>
      </c>
      <c r="J315" s="6">
        <v>92.7</v>
      </c>
      <c r="K315" s="6">
        <v>74.8</v>
      </c>
      <c r="L315" s="6">
        <v>74.8</v>
      </c>
      <c r="N315" t="s">
        <v>670</v>
      </c>
    </row>
    <row r="316" spans="1:17" x14ac:dyDescent="0.25">
      <c r="A316" s="3" t="s">
        <v>452</v>
      </c>
      <c r="B316" s="3" t="s">
        <v>166</v>
      </c>
      <c r="C316" s="3" t="s">
        <v>166</v>
      </c>
      <c r="D316" s="3" t="s">
        <v>452</v>
      </c>
      <c r="E316" s="3" t="s">
        <v>28</v>
      </c>
      <c r="F316" s="3" t="s">
        <v>29</v>
      </c>
      <c r="G316" s="6" t="str">
        <f t="shared" ref="G316:K316" si="225">IF(AND(G317="",AND(G318="",G319="")),"",SUM(G317,G318,G319))</f>
        <v/>
      </c>
      <c r="H316" s="6" t="str">
        <f t="shared" si="225"/>
        <v/>
      </c>
      <c r="I316" s="6" t="str">
        <f t="shared" si="225"/>
        <v/>
      </c>
      <c r="J316" s="6" t="str">
        <f t="shared" si="225"/>
        <v/>
      </c>
      <c r="K316" s="6" t="str">
        <f t="shared" si="225"/>
        <v/>
      </c>
      <c r="L316" s="6" t="str">
        <f t="shared" ref="L316" si="226">IF(AND(L317="",AND(L318="",L319="")),"",SUM(L317,L318,L319))</f>
        <v/>
      </c>
      <c r="N316" t="s">
        <v>634</v>
      </c>
    </row>
    <row r="317" spans="1:17" x14ac:dyDescent="0.25">
      <c r="A317" s="3" t="s">
        <v>453</v>
      </c>
      <c r="B317" s="3" t="s">
        <v>449</v>
      </c>
      <c r="C317" s="3" t="s">
        <v>449</v>
      </c>
      <c r="D317" s="3" t="s">
        <v>453</v>
      </c>
      <c r="E317" s="3" t="s">
        <v>28</v>
      </c>
      <c r="F317" s="3" t="s">
        <v>29</v>
      </c>
      <c r="N317" t="s">
        <v>668</v>
      </c>
    </row>
    <row r="318" spans="1:17" x14ac:dyDescent="0.25">
      <c r="A318" s="3" t="s">
        <v>454</v>
      </c>
      <c r="B318" s="3" t="s">
        <v>200</v>
      </c>
      <c r="C318" s="3" t="s">
        <v>200</v>
      </c>
      <c r="D318" s="3" t="s">
        <v>454</v>
      </c>
      <c r="E318" s="3" t="s">
        <v>28</v>
      </c>
      <c r="F318" s="3" t="s">
        <v>29</v>
      </c>
      <c r="N318" t="s">
        <v>669</v>
      </c>
    </row>
    <row r="319" spans="1:17" x14ac:dyDescent="0.25">
      <c r="A319" s="3" t="s">
        <v>455</v>
      </c>
      <c r="B319" s="3" t="s">
        <v>202</v>
      </c>
      <c r="C319" s="3" t="s">
        <v>202</v>
      </c>
      <c r="D319" s="3" t="s">
        <v>455</v>
      </c>
      <c r="E319" s="3" t="s">
        <v>28</v>
      </c>
      <c r="F319" s="3" t="s">
        <v>29</v>
      </c>
      <c r="N319" t="s">
        <v>670</v>
      </c>
    </row>
    <row r="320" spans="1:17" x14ac:dyDescent="0.25">
      <c r="A320" s="3" t="s">
        <v>456</v>
      </c>
      <c r="B320" s="3" t="s">
        <v>208</v>
      </c>
      <c r="C320" s="3" t="s">
        <v>208</v>
      </c>
      <c r="D320" s="3" t="s">
        <v>456</v>
      </c>
      <c r="E320" s="3" t="s">
        <v>28</v>
      </c>
      <c r="F320" s="3" t="s">
        <v>29</v>
      </c>
      <c r="G320" s="6">
        <f t="shared" ref="G320:K320" si="227">IF(AND(G321="",G322=""),"",SUM(G321,G322))</f>
        <v>3294.1</v>
      </c>
      <c r="H320" s="6">
        <f t="shared" si="227"/>
        <v>3164.7</v>
      </c>
      <c r="I320" s="6">
        <f t="shared" si="227"/>
        <v>2382.6</v>
      </c>
      <c r="J320" s="6">
        <v>1864.4</v>
      </c>
      <c r="K320" s="6">
        <f t="shared" si="227"/>
        <v>1408.4</v>
      </c>
      <c r="L320" s="6">
        <f t="shared" ref="L320" si="228">IF(AND(L321="",L322=""),"",SUM(L321,L322))</f>
        <v>1093.4000000000001</v>
      </c>
      <c r="N320" t="s">
        <v>643</v>
      </c>
    </row>
    <row r="321" spans="1:14" x14ac:dyDescent="0.25">
      <c r="A321" s="3" t="s">
        <v>457</v>
      </c>
      <c r="B321" s="3" t="s">
        <v>162</v>
      </c>
      <c r="C321" s="3" t="s">
        <v>162</v>
      </c>
      <c r="D321" s="3" t="s">
        <v>457</v>
      </c>
      <c r="E321" s="3" t="s">
        <v>28</v>
      </c>
      <c r="F321" s="3" t="s">
        <v>29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N321" t="s">
        <v>667</v>
      </c>
    </row>
    <row r="322" spans="1:14" x14ac:dyDescent="0.25">
      <c r="A322" s="3" t="s">
        <v>458</v>
      </c>
      <c r="B322" s="3" t="s">
        <v>164</v>
      </c>
      <c r="C322" s="3" t="s">
        <v>164</v>
      </c>
      <c r="D322" s="3" t="s">
        <v>458</v>
      </c>
      <c r="E322" s="3" t="s">
        <v>28</v>
      </c>
      <c r="F322" s="3" t="s">
        <v>29</v>
      </c>
      <c r="G322" s="6">
        <v>3294.1</v>
      </c>
      <c r="H322" s="6">
        <v>3164.7</v>
      </c>
      <c r="I322" s="6">
        <v>2382.6</v>
      </c>
      <c r="J322" s="6">
        <v>1864.4</v>
      </c>
      <c r="K322" s="6">
        <v>1408.4</v>
      </c>
      <c r="L322" s="6">
        <v>1093.4000000000001</v>
      </c>
      <c r="N322" t="s">
        <v>666</v>
      </c>
    </row>
    <row r="323" spans="1:14" x14ac:dyDescent="0.25">
      <c r="A323" s="3" t="s">
        <v>459</v>
      </c>
      <c r="B323" s="3" t="s">
        <v>176</v>
      </c>
      <c r="C323" s="3" t="s">
        <v>176</v>
      </c>
      <c r="D323" s="3" t="s">
        <v>459</v>
      </c>
      <c r="E323" s="3" t="s">
        <v>28</v>
      </c>
      <c r="F323" s="3" t="s">
        <v>29</v>
      </c>
      <c r="G323" s="6">
        <f t="shared" ref="G323:K323" si="229">IF(AND(G324="",AND(G325="",G326="")),"",SUM(G324,G325,G326))</f>
        <v>37965.599999999999</v>
      </c>
      <c r="H323" s="6">
        <f t="shared" si="229"/>
        <v>42612.9</v>
      </c>
      <c r="I323" s="6">
        <f t="shared" si="229"/>
        <v>45535</v>
      </c>
      <c r="J323" s="6">
        <f t="shared" si="229"/>
        <v>50627.7</v>
      </c>
      <c r="K323" s="6">
        <f t="shared" si="229"/>
        <v>53069.2</v>
      </c>
      <c r="L323" s="6">
        <f t="shared" ref="L323" si="230">IF(AND(L324="",AND(L325="",L326="")),"",SUM(L324,L325,L326))</f>
        <v>52703.299999999996</v>
      </c>
      <c r="N323" t="s">
        <v>635</v>
      </c>
    </row>
    <row r="324" spans="1:14" x14ac:dyDescent="0.25">
      <c r="A324" s="3" t="s">
        <v>460</v>
      </c>
      <c r="B324" s="3" t="s">
        <v>461</v>
      </c>
      <c r="C324" s="3" t="s">
        <v>461</v>
      </c>
      <c r="D324" s="3" t="s">
        <v>460</v>
      </c>
      <c r="E324" s="3" t="s">
        <v>28</v>
      </c>
      <c r="F324" s="3" t="s">
        <v>29</v>
      </c>
      <c r="G324" s="6">
        <v>4919.7</v>
      </c>
      <c r="H324" s="6">
        <v>6512</v>
      </c>
      <c r="I324" s="6">
        <v>6564.6</v>
      </c>
      <c r="J324" s="6">
        <v>6308.8</v>
      </c>
      <c r="K324" s="6">
        <v>5046.2</v>
      </c>
      <c r="L324" s="6">
        <v>3162.7</v>
      </c>
      <c r="N324" t="s">
        <v>671</v>
      </c>
    </row>
    <row r="325" spans="1:14" x14ac:dyDescent="0.25">
      <c r="A325" s="3" t="s">
        <v>462</v>
      </c>
      <c r="B325" s="3" t="s">
        <v>200</v>
      </c>
      <c r="C325" s="3" t="s">
        <v>200</v>
      </c>
      <c r="D325" s="3" t="s">
        <v>462</v>
      </c>
      <c r="E325" s="3" t="s">
        <v>28</v>
      </c>
      <c r="F325" s="3" t="s">
        <v>29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N325" t="s">
        <v>669</v>
      </c>
    </row>
    <row r="326" spans="1:14" x14ac:dyDescent="0.25">
      <c r="A326" s="3" t="s">
        <v>463</v>
      </c>
      <c r="B326" s="3" t="s">
        <v>202</v>
      </c>
      <c r="C326" s="3" t="s">
        <v>202</v>
      </c>
      <c r="D326" s="3" t="s">
        <v>463</v>
      </c>
      <c r="E326" s="3" t="s">
        <v>28</v>
      </c>
      <c r="F326" s="3" t="s">
        <v>29</v>
      </c>
      <c r="G326" s="6">
        <v>33045.9</v>
      </c>
      <c r="H326" s="6">
        <v>36100.9</v>
      </c>
      <c r="I326" s="6">
        <v>38970.400000000001</v>
      </c>
      <c r="J326" s="6">
        <v>44318.899999999994</v>
      </c>
      <c r="K326" s="6">
        <v>48023</v>
      </c>
      <c r="L326" s="6">
        <v>49540.6</v>
      </c>
      <c r="N326" t="s">
        <v>670</v>
      </c>
    </row>
    <row r="327" spans="1:14" x14ac:dyDescent="0.25">
      <c r="A327" s="3" t="s">
        <v>464</v>
      </c>
      <c r="B327" s="3" t="s">
        <v>180</v>
      </c>
      <c r="C327" s="3" t="s">
        <v>180</v>
      </c>
      <c r="D327" s="3" t="s">
        <v>464</v>
      </c>
      <c r="E327" s="3" t="s">
        <v>28</v>
      </c>
      <c r="F327" s="3" t="s">
        <v>29</v>
      </c>
      <c r="G327" s="6">
        <v>15211.7</v>
      </c>
      <c r="H327" s="6">
        <f t="shared" ref="H327:K327" si="231">IF(AND(H328="",H329=""),"",SUM(H328,H329))</f>
        <v>15435.5</v>
      </c>
      <c r="I327" s="6">
        <f t="shared" si="231"/>
        <v>14454.9</v>
      </c>
      <c r="J327" s="6">
        <f t="shared" si="231"/>
        <v>14179.5</v>
      </c>
      <c r="K327" s="6">
        <f t="shared" si="231"/>
        <v>13442.4</v>
      </c>
      <c r="L327" s="6">
        <f t="shared" ref="L327" si="232">IF(AND(L328="",L329=""),"",SUM(L328,L329))</f>
        <v>12372</v>
      </c>
      <c r="N327" t="s">
        <v>636</v>
      </c>
    </row>
    <row r="328" spans="1:14" x14ac:dyDescent="0.25">
      <c r="A328" s="3" t="s">
        <v>465</v>
      </c>
      <c r="B328" s="3" t="s">
        <v>162</v>
      </c>
      <c r="C328" s="3" t="s">
        <v>162</v>
      </c>
      <c r="D328" s="3" t="s">
        <v>465</v>
      </c>
      <c r="E328" s="3" t="s">
        <v>28</v>
      </c>
      <c r="F328" s="3" t="s">
        <v>29</v>
      </c>
      <c r="G328" s="6" t="str">
        <f t="shared" ref="G328:K328" si="233">IF(AND(G331="",G334=""),"",SUM(G331,G334))</f>
        <v/>
      </c>
      <c r="H328" s="6" t="str">
        <f t="shared" si="233"/>
        <v/>
      </c>
      <c r="I328" s="6" t="str">
        <f t="shared" si="233"/>
        <v/>
      </c>
      <c r="J328" s="6" t="str">
        <f t="shared" si="233"/>
        <v/>
      </c>
      <c r="K328" s="6" t="str">
        <f t="shared" si="233"/>
        <v/>
      </c>
      <c r="L328" s="6" t="str">
        <f t="shared" ref="L328" si="234">IF(AND(L331="",L334=""),"",SUM(L331,L334))</f>
        <v/>
      </c>
      <c r="N328" t="s">
        <v>667</v>
      </c>
    </row>
    <row r="329" spans="1:14" x14ac:dyDescent="0.25">
      <c r="A329" s="5" t="s">
        <v>466</v>
      </c>
      <c r="B329" s="3" t="s">
        <v>164</v>
      </c>
      <c r="C329" s="3" t="s">
        <v>164</v>
      </c>
      <c r="D329" s="5" t="s">
        <v>466</v>
      </c>
      <c r="E329" s="3" t="s">
        <v>28</v>
      </c>
      <c r="F329" s="3" t="s">
        <v>29</v>
      </c>
      <c r="G329" s="6">
        <v>15143.5</v>
      </c>
      <c r="H329" s="6">
        <v>15435.5</v>
      </c>
      <c r="I329" s="6">
        <v>14454.9</v>
      </c>
      <c r="J329" s="6">
        <v>14179.5</v>
      </c>
      <c r="K329" s="6">
        <v>13442.4</v>
      </c>
      <c r="L329" s="6">
        <v>12372</v>
      </c>
      <c r="N329" t="s">
        <v>666</v>
      </c>
    </row>
    <row r="330" spans="1:14" x14ac:dyDescent="0.25">
      <c r="A330" s="3" t="s">
        <v>467</v>
      </c>
      <c r="B330" s="3" t="s">
        <v>184</v>
      </c>
      <c r="C330" s="3" t="s">
        <v>184</v>
      </c>
      <c r="D330" s="3" t="s">
        <v>467</v>
      </c>
      <c r="E330" s="3" t="s">
        <v>28</v>
      </c>
      <c r="F330" s="3" t="s">
        <v>29</v>
      </c>
      <c r="G330" s="6" t="str">
        <f t="shared" ref="G330:L330" si="235">IF(AND(G331="",G332=""),"",SUM(G331,G332))</f>
        <v/>
      </c>
      <c r="H330" s="6" t="str">
        <f t="shared" si="235"/>
        <v/>
      </c>
      <c r="I330" s="6" t="str">
        <f t="shared" si="235"/>
        <v/>
      </c>
      <c r="J330" s="6" t="str">
        <f t="shared" si="235"/>
        <v/>
      </c>
      <c r="K330" s="6" t="str">
        <f t="shared" si="235"/>
        <v/>
      </c>
      <c r="L330" s="6" t="str">
        <f t="shared" si="235"/>
        <v/>
      </c>
      <c r="N330" t="s">
        <v>625</v>
      </c>
    </row>
    <row r="331" spans="1:14" x14ac:dyDescent="0.25">
      <c r="A331" s="3" t="s">
        <v>468</v>
      </c>
      <c r="B331" s="3" t="s">
        <v>186</v>
      </c>
      <c r="C331" s="3" t="s">
        <v>186</v>
      </c>
      <c r="D331" s="3" t="s">
        <v>468</v>
      </c>
      <c r="E331" s="3" t="s">
        <v>28</v>
      </c>
      <c r="F331" s="3" t="s">
        <v>29</v>
      </c>
      <c r="N331" t="s">
        <v>667</v>
      </c>
    </row>
    <row r="332" spans="1:14" x14ac:dyDescent="0.25">
      <c r="A332" s="3" t="s">
        <v>469</v>
      </c>
      <c r="B332" s="3" t="s">
        <v>188</v>
      </c>
      <c r="C332" s="3" t="s">
        <v>188</v>
      </c>
      <c r="D332" s="3" t="s">
        <v>469</v>
      </c>
      <c r="E332" s="3" t="s">
        <v>28</v>
      </c>
      <c r="F332" s="3" t="s">
        <v>29</v>
      </c>
      <c r="G332" s="32"/>
      <c r="H332" s="32"/>
      <c r="I332" s="32"/>
      <c r="J332" s="32"/>
      <c r="K332" s="32"/>
      <c r="L332" s="32"/>
      <c r="M332" s="32"/>
      <c r="N332" t="s">
        <v>666</v>
      </c>
    </row>
    <row r="333" spans="1:14" x14ac:dyDescent="0.25">
      <c r="A333" s="3" t="s">
        <v>470</v>
      </c>
      <c r="B333" s="3" t="s">
        <v>222</v>
      </c>
      <c r="C333" s="3" t="s">
        <v>222</v>
      </c>
      <c r="D333" s="3" t="s">
        <v>470</v>
      </c>
      <c r="E333" s="3" t="s">
        <v>28</v>
      </c>
      <c r="F333" s="3" t="s">
        <v>29</v>
      </c>
      <c r="N333" t="s">
        <v>626</v>
      </c>
    </row>
    <row r="334" spans="1:14" x14ac:dyDescent="0.25">
      <c r="A334" s="3" t="s">
        <v>471</v>
      </c>
      <c r="B334" s="3" t="s">
        <v>186</v>
      </c>
      <c r="C334" s="3" t="s">
        <v>186</v>
      </c>
      <c r="D334" s="3" t="s">
        <v>471</v>
      </c>
      <c r="E334" s="3" t="s">
        <v>28</v>
      </c>
      <c r="F334" s="3" t="s">
        <v>29</v>
      </c>
      <c r="G334" s="32"/>
      <c r="H334" s="32"/>
      <c r="I334" s="32"/>
      <c r="J334" s="32"/>
      <c r="K334" s="32"/>
      <c r="L334" s="32"/>
      <c r="M334" s="32"/>
      <c r="N334" t="s">
        <v>667</v>
      </c>
    </row>
    <row r="335" spans="1:14" x14ac:dyDescent="0.25">
      <c r="A335" s="3" t="s">
        <v>472</v>
      </c>
      <c r="B335" s="3" t="s">
        <v>188</v>
      </c>
      <c r="C335" s="3" t="s">
        <v>188</v>
      </c>
      <c r="D335" s="3" t="s">
        <v>472</v>
      </c>
      <c r="E335" s="3" t="s">
        <v>28</v>
      </c>
      <c r="F335" s="3" t="s">
        <v>29</v>
      </c>
      <c r="N335" t="s">
        <v>666</v>
      </c>
    </row>
    <row r="336" spans="1:14" x14ac:dyDescent="0.25">
      <c r="A336" s="3" t="s">
        <v>473</v>
      </c>
      <c r="B336" s="3" t="s">
        <v>474</v>
      </c>
      <c r="C336" s="3" t="s">
        <v>474</v>
      </c>
      <c r="D336" s="3" t="s">
        <v>473</v>
      </c>
      <c r="E336" s="3" t="s">
        <v>28</v>
      </c>
      <c r="F336" s="3" t="s">
        <v>29</v>
      </c>
      <c r="G336" s="6" t="str">
        <f t="shared" ref="G336:K336" si="236">IF(AND(G337="",AND(G340="",AND(G339="",G341=""))),"",SUM(G337,G340,G339,G341))</f>
        <v/>
      </c>
      <c r="H336" s="6" t="str">
        <f t="shared" si="236"/>
        <v/>
      </c>
      <c r="I336" s="6" t="str">
        <f t="shared" si="236"/>
        <v/>
      </c>
      <c r="J336" s="6" t="str">
        <f t="shared" si="236"/>
        <v/>
      </c>
      <c r="K336" s="6" t="str">
        <f t="shared" si="236"/>
        <v/>
      </c>
      <c r="L336" s="6" t="str">
        <f t="shared" ref="L336" si="237">IF(AND(L337="",AND(L340="",AND(L339="",L341=""))),"",SUM(L337,L340,L339,L341))</f>
        <v/>
      </c>
      <c r="N336"/>
    </row>
    <row r="337" spans="1:14" x14ac:dyDescent="0.25">
      <c r="A337" s="3" t="s">
        <v>475</v>
      </c>
      <c r="B337" s="3" t="s">
        <v>196</v>
      </c>
      <c r="C337" s="3" t="s">
        <v>196</v>
      </c>
      <c r="D337" s="3" t="s">
        <v>475</v>
      </c>
      <c r="E337" s="3" t="s">
        <v>28</v>
      </c>
      <c r="F337" s="3" t="s">
        <v>29</v>
      </c>
      <c r="N337"/>
    </row>
    <row r="338" spans="1:14" x14ac:dyDescent="0.25">
      <c r="A338" s="3" t="s">
        <v>476</v>
      </c>
      <c r="B338" s="3" t="s">
        <v>166</v>
      </c>
      <c r="C338" s="3" t="s">
        <v>166</v>
      </c>
      <c r="D338" s="3" t="s">
        <v>476</v>
      </c>
      <c r="E338" s="3" t="s">
        <v>28</v>
      </c>
      <c r="F338" s="3" t="s">
        <v>29</v>
      </c>
      <c r="N338"/>
    </row>
    <row r="339" spans="1:14" x14ac:dyDescent="0.25">
      <c r="A339" s="3" t="s">
        <v>477</v>
      </c>
      <c r="B339" s="3" t="s">
        <v>478</v>
      </c>
      <c r="C339" s="3" t="s">
        <v>478</v>
      </c>
      <c r="D339" s="3" t="s">
        <v>477</v>
      </c>
      <c r="E339" s="3" t="s">
        <v>28</v>
      </c>
      <c r="F339" s="3" t="s">
        <v>29</v>
      </c>
      <c r="N339"/>
    </row>
    <row r="340" spans="1:14" x14ac:dyDescent="0.25">
      <c r="A340" s="3" t="s">
        <v>479</v>
      </c>
      <c r="B340" s="3" t="s">
        <v>176</v>
      </c>
      <c r="C340" s="3" t="s">
        <v>176</v>
      </c>
      <c r="D340" s="3" t="s">
        <v>479</v>
      </c>
      <c r="E340" s="3" t="s">
        <v>28</v>
      </c>
      <c r="F340" s="3" t="s">
        <v>29</v>
      </c>
      <c r="N340"/>
    </row>
    <row r="341" spans="1:14" x14ac:dyDescent="0.25">
      <c r="A341" s="3" t="s">
        <v>480</v>
      </c>
      <c r="B341" s="3" t="s">
        <v>180</v>
      </c>
      <c r="C341" s="3" t="s">
        <v>180</v>
      </c>
      <c r="D341" s="3" t="s">
        <v>480</v>
      </c>
      <c r="E341" s="3" t="s">
        <v>28</v>
      </c>
      <c r="F341" s="3" t="s">
        <v>29</v>
      </c>
      <c r="G341" s="6" t="str">
        <f t="shared" ref="G341:K341" si="238">IF(AND(G342="",G343=""),"",SUM(G342,G343))</f>
        <v/>
      </c>
      <c r="H341" s="6" t="str">
        <f t="shared" si="238"/>
        <v/>
      </c>
      <c r="I341" s="6" t="str">
        <f t="shared" si="238"/>
        <v/>
      </c>
      <c r="J341" s="6" t="str">
        <f t="shared" si="238"/>
        <v/>
      </c>
      <c r="K341" s="6" t="str">
        <f t="shared" si="238"/>
        <v/>
      </c>
      <c r="L341" s="6" t="str">
        <f t="shared" ref="L341" si="239">IF(AND(L342="",L343=""),"",SUM(L342,L343))</f>
        <v/>
      </c>
      <c r="N341"/>
    </row>
    <row r="342" spans="1:14" x14ac:dyDescent="0.25">
      <c r="A342" s="3" t="s">
        <v>481</v>
      </c>
      <c r="B342" s="3" t="s">
        <v>184</v>
      </c>
      <c r="C342" s="3" t="s">
        <v>184</v>
      </c>
      <c r="D342" s="3" t="s">
        <v>481</v>
      </c>
      <c r="E342" s="3" t="s">
        <v>28</v>
      </c>
      <c r="F342" s="3" t="s">
        <v>29</v>
      </c>
      <c r="N342"/>
    </row>
    <row r="343" spans="1:14" x14ac:dyDescent="0.25">
      <c r="A343" s="3" t="s">
        <v>482</v>
      </c>
      <c r="B343" s="3" t="s">
        <v>190</v>
      </c>
      <c r="C343" s="3" t="s">
        <v>190</v>
      </c>
      <c r="D343" s="3" t="s">
        <v>482</v>
      </c>
      <c r="E343" s="3" t="s">
        <v>28</v>
      </c>
      <c r="F343" s="3" t="s">
        <v>29</v>
      </c>
      <c r="N343"/>
    </row>
    <row r="344" spans="1:14" x14ac:dyDescent="0.25">
      <c r="A344" s="3" t="s">
        <v>483</v>
      </c>
      <c r="B344" s="3" t="s">
        <v>235</v>
      </c>
      <c r="C344" s="3" t="s">
        <v>235</v>
      </c>
      <c r="D344" s="3" t="s">
        <v>483</v>
      </c>
      <c r="E344" s="3" t="s">
        <v>28</v>
      </c>
      <c r="F344" s="3" t="s">
        <v>29</v>
      </c>
      <c r="N344"/>
    </row>
    <row r="345" spans="1:14" x14ac:dyDescent="0.25">
      <c r="A345" s="3" t="s">
        <v>484</v>
      </c>
      <c r="B345" s="3" t="s">
        <v>237</v>
      </c>
      <c r="C345" s="3" t="s">
        <v>237</v>
      </c>
      <c r="D345" s="3" t="s">
        <v>484</v>
      </c>
      <c r="E345" s="3" t="s">
        <v>28</v>
      </c>
      <c r="F345" s="3" t="s">
        <v>29</v>
      </c>
      <c r="N345"/>
    </row>
    <row r="346" spans="1:14" x14ac:dyDescent="0.25">
      <c r="A346" s="3" t="s">
        <v>485</v>
      </c>
      <c r="B346" s="3" t="s">
        <v>239</v>
      </c>
      <c r="C346" s="3" t="s">
        <v>239</v>
      </c>
      <c r="D346" s="3" t="s">
        <v>485</v>
      </c>
      <c r="E346" s="3" t="s">
        <v>28</v>
      </c>
      <c r="F346" s="3" t="s">
        <v>29</v>
      </c>
      <c r="N346"/>
    </row>
    <row r="347" spans="1:14" x14ac:dyDescent="0.25">
      <c r="A347" s="3" t="s">
        <v>486</v>
      </c>
      <c r="B347" s="3" t="s">
        <v>241</v>
      </c>
      <c r="C347" s="3" t="s">
        <v>241</v>
      </c>
      <c r="D347" s="3" t="s">
        <v>486</v>
      </c>
      <c r="E347" s="3" t="s">
        <v>28</v>
      </c>
      <c r="F347" s="3" t="s">
        <v>29</v>
      </c>
      <c r="N347"/>
    </row>
    <row r="348" spans="1:14" x14ac:dyDescent="0.25">
      <c r="A348" s="3" t="s">
        <v>487</v>
      </c>
      <c r="B348" s="3" t="s">
        <v>243</v>
      </c>
      <c r="C348" s="3" t="s">
        <v>243</v>
      </c>
      <c r="D348" s="3" t="s">
        <v>487</v>
      </c>
      <c r="E348" s="3" t="s">
        <v>28</v>
      </c>
      <c r="F348" s="3" t="s">
        <v>29</v>
      </c>
      <c r="N348"/>
    </row>
    <row r="349" spans="1:14" x14ac:dyDescent="0.25">
      <c r="A349" s="3" t="s">
        <v>488</v>
      </c>
      <c r="B349" s="3" t="s">
        <v>489</v>
      </c>
      <c r="C349" s="3" t="s">
        <v>489</v>
      </c>
      <c r="D349" s="3" t="s">
        <v>488</v>
      </c>
      <c r="E349" s="3" t="s">
        <v>28</v>
      </c>
      <c r="F349" s="3" t="s">
        <v>29</v>
      </c>
      <c r="N349"/>
    </row>
    <row r="350" spans="1:14" x14ac:dyDescent="0.25">
      <c r="A350" s="3" t="s">
        <v>490</v>
      </c>
      <c r="B350" s="3" t="s">
        <v>491</v>
      </c>
      <c r="C350" s="3" t="s">
        <v>491</v>
      </c>
      <c r="D350" s="3" t="s">
        <v>490</v>
      </c>
      <c r="E350" s="3" t="s">
        <v>28</v>
      </c>
      <c r="F350" s="3" t="s">
        <v>29</v>
      </c>
      <c r="G350" s="6">
        <f t="shared" ref="G350:K350" si="240">IF(AND(G351="",AND(G360="",AND(G357="",G363=""))),"",SUM(G351,G360,G357,G363))</f>
        <v>16282.6</v>
      </c>
      <c r="H350" s="6">
        <f t="shared" si="240"/>
        <v>19805.400000000001</v>
      </c>
      <c r="I350" s="6">
        <f t="shared" si="240"/>
        <v>23191.599999999999</v>
      </c>
      <c r="J350" s="6">
        <f t="shared" si="240"/>
        <v>27735.1</v>
      </c>
      <c r="K350" s="6">
        <f t="shared" si="240"/>
        <v>31405.599999999999</v>
      </c>
      <c r="L350" s="6">
        <f t="shared" ref="L350" si="241">IF(AND(L351="",AND(L360="",AND(L357="",L363=""))),"",SUM(L351,L360,L357,L363))</f>
        <v>35148.6</v>
      </c>
      <c r="N350" t="s">
        <v>644</v>
      </c>
    </row>
    <row r="351" spans="1:14" x14ac:dyDescent="0.25">
      <c r="A351" s="3" t="s">
        <v>492</v>
      </c>
      <c r="B351" s="3" t="s">
        <v>196</v>
      </c>
      <c r="C351" s="3" t="s">
        <v>196</v>
      </c>
      <c r="D351" s="3" t="s">
        <v>492</v>
      </c>
      <c r="E351" s="3" t="s">
        <v>28</v>
      </c>
      <c r="F351" s="3" t="s">
        <v>29</v>
      </c>
      <c r="G351" s="6" t="str">
        <f t="shared" ref="G351:K351" si="242">IF(AND(G352="",G353=""),"",SUM(G352,G353))</f>
        <v/>
      </c>
      <c r="H351" s="6" t="str">
        <f t="shared" si="242"/>
        <v/>
      </c>
      <c r="I351" s="6" t="str">
        <f t="shared" si="242"/>
        <v/>
      </c>
      <c r="J351" s="6" t="str">
        <f t="shared" si="242"/>
        <v/>
      </c>
      <c r="K351" s="6" t="str">
        <f t="shared" si="242"/>
        <v/>
      </c>
      <c r="L351" s="6" t="str">
        <f t="shared" ref="L351" si="243">IF(AND(L352="",L353=""),"",SUM(L352,L353))</f>
        <v/>
      </c>
      <c r="N351"/>
    </row>
    <row r="352" spans="1:14" x14ac:dyDescent="0.25">
      <c r="A352" s="3" t="s">
        <v>493</v>
      </c>
      <c r="B352" s="3" t="s">
        <v>162</v>
      </c>
      <c r="C352" s="3" t="s">
        <v>162</v>
      </c>
      <c r="D352" s="3" t="s">
        <v>493</v>
      </c>
      <c r="E352" s="3" t="s">
        <v>28</v>
      </c>
      <c r="F352" s="3" t="s">
        <v>29</v>
      </c>
      <c r="N352"/>
    </row>
    <row r="353" spans="1:14" x14ac:dyDescent="0.25">
      <c r="A353" s="3" t="s">
        <v>494</v>
      </c>
      <c r="B353" s="3" t="s">
        <v>164</v>
      </c>
      <c r="C353" s="3" t="s">
        <v>164</v>
      </c>
      <c r="D353" s="3" t="s">
        <v>494</v>
      </c>
      <c r="E353" s="3" t="s">
        <v>28</v>
      </c>
      <c r="F353" s="3" t="s">
        <v>29</v>
      </c>
      <c r="N353"/>
    </row>
    <row r="354" spans="1:14" x14ac:dyDescent="0.25">
      <c r="A354" s="3" t="s">
        <v>495</v>
      </c>
      <c r="B354" s="3" t="s">
        <v>166</v>
      </c>
      <c r="C354" s="3" t="s">
        <v>166</v>
      </c>
      <c r="D354" s="3" t="s">
        <v>495</v>
      </c>
      <c r="E354" s="3" t="s">
        <v>28</v>
      </c>
      <c r="F354" s="3" t="s">
        <v>29</v>
      </c>
      <c r="G354" s="6" t="str">
        <f t="shared" ref="G354:K354" si="244">IF(AND(G355="",G356=""),"",SUM(G355,G356))</f>
        <v/>
      </c>
      <c r="H354" s="6" t="str">
        <f t="shared" si="244"/>
        <v/>
      </c>
      <c r="I354" s="6" t="str">
        <f t="shared" si="244"/>
        <v/>
      </c>
      <c r="J354" s="6" t="str">
        <f t="shared" si="244"/>
        <v/>
      </c>
      <c r="K354" s="6" t="str">
        <f t="shared" si="244"/>
        <v/>
      </c>
      <c r="L354" s="6" t="str">
        <f t="shared" ref="L354" si="245">IF(AND(L355="",L356=""),"",SUM(L355,L356))</f>
        <v/>
      </c>
      <c r="N354"/>
    </row>
    <row r="355" spans="1:14" x14ac:dyDescent="0.25">
      <c r="A355" s="3" t="s">
        <v>496</v>
      </c>
      <c r="B355" s="3" t="s">
        <v>162</v>
      </c>
      <c r="C355" s="3" t="s">
        <v>162</v>
      </c>
      <c r="D355" s="3" t="s">
        <v>496</v>
      </c>
      <c r="E355" s="3" t="s">
        <v>28</v>
      </c>
      <c r="F355" s="3" t="s">
        <v>29</v>
      </c>
      <c r="N355"/>
    </row>
    <row r="356" spans="1:14" x14ac:dyDescent="0.25">
      <c r="A356" s="3" t="s">
        <v>497</v>
      </c>
      <c r="B356" s="3" t="s">
        <v>164</v>
      </c>
      <c r="C356" s="3" t="s">
        <v>164</v>
      </c>
      <c r="D356" s="3" t="s">
        <v>497</v>
      </c>
      <c r="E356" s="3" t="s">
        <v>28</v>
      </c>
      <c r="F356" s="3" t="s">
        <v>29</v>
      </c>
      <c r="N356"/>
    </row>
    <row r="357" spans="1:14" x14ac:dyDescent="0.25">
      <c r="A357" s="3" t="s">
        <v>498</v>
      </c>
      <c r="B357" s="3" t="s">
        <v>170</v>
      </c>
      <c r="C357" s="3" t="s">
        <v>170</v>
      </c>
      <c r="D357" s="3" t="s">
        <v>498</v>
      </c>
      <c r="E357" s="3" t="s">
        <v>28</v>
      </c>
      <c r="F357" s="3" t="s">
        <v>29</v>
      </c>
      <c r="G357" s="6" t="str">
        <f t="shared" ref="G357:K357" si="246">IF(AND(G358="",G359=""),"",SUM(G358,G359))</f>
        <v/>
      </c>
      <c r="H357" s="6" t="str">
        <f t="shared" si="246"/>
        <v/>
      </c>
      <c r="I357" s="6" t="str">
        <f t="shared" si="246"/>
        <v/>
      </c>
      <c r="J357" s="6" t="str">
        <f t="shared" si="246"/>
        <v/>
      </c>
      <c r="K357" s="6" t="str">
        <f t="shared" si="246"/>
        <v/>
      </c>
      <c r="L357" s="6" t="str">
        <f t="shared" ref="L357" si="247">IF(AND(L358="",L359=""),"",SUM(L358,L359))</f>
        <v/>
      </c>
      <c r="N357"/>
    </row>
    <row r="358" spans="1:14" x14ac:dyDescent="0.25">
      <c r="A358" s="3" t="s">
        <v>499</v>
      </c>
      <c r="B358" s="3" t="s">
        <v>162</v>
      </c>
      <c r="C358" s="3" t="s">
        <v>162</v>
      </c>
      <c r="D358" s="3" t="s">
        <v>499</v>
      </c>
      <c r="E358" s="3" t="s">
        <v>28</v>
      </c>
      <c r="F358" s="3" t="s">
        <v>29</v>
      </c>
      <c r="N358"/>
    </row>
    <row r="359" spans="1:14" x14ac:dyDescent="0.25">
      <c r="A359" s="3" t="s">
        <v>500</v>
      </c>
      <c r="B359" s="3" t="s">
        <v>164</v>
      </c>
      <c r="C359" s="3" t="s">
        <v>164</v>
      </c>
      <c r="D359" s="3" t="s">
        <v>500</v>
      </c>
      <c r="E359" s="3" t="s">
        <v>28</v>
      </c>
      <c r="F359" s="3" t="s">
        <v>29</v>
      </c>
      <c r="N359"/>
    </row>
    <row r="360" spans="1:14" x14ac:dyDescent="0.25">
      <c r="A360" s="3" t="s">
        <v>501</v>
      </c>
      <c r="B360" s="3" t="s">
        <v>176</v>
      </c>
      <c r="C360" s="3" t="s">
        <v>176</v>
      </c>
      <c r="D360" s="3" t="s">
        <v>501</v>
      </c>
      <c r="E360" s="3" t="s">
        <v>28</v>
      </c>
      <c r="F360" s="3" t="s">
        <v>29</v>
      </c>
      <c r="G360" s="6" t="str">
        <f t="shared" ref="G360:K360" si="248">IF(AND(G361="",G362=""),"",SUM(G361,G362))</f>
        <v/>
      </c>
      <c r="H360" s="6" t="str">
        <f t="shared" si="248"/>
        <v/>
      </c>
      <c r="I360" s="6" t="str">
        <f t="shared" si="248"/>
        <v/>
      </c>
      <c r="J360" s="6" t="str">
        <f t="shared" si="248"/>
        <v/>
      </c>
      <c r="K360" s="6" t="str">
        <f t="shared" si="248"/>
        <v/>
      </c>
      <c r="L360" s="6" t="str">
        <f t="shared" ref="L360" si="249">IF(AND(L361="",L362=""),"",SUM(L361,L362))</f>
        <v/>
      </c>
      <c r="N360"/>
    </row>
    <row r="361" spans="1:14" x14ac:dyDescent="0.25">
      <c r="A361" s="3" t="s">
        <v>502</v>
      </c>
      <c r="B361" s="3" t="s">
        <v>162</v>
      </c>
      <c r="C361" s="3" t="s">
        <v>162</v>
      </c>
      <c r="D361" s="3" t="s">
        <v>502</v>
      </c>
      <c r="E361" s="3" t="s">
        <v>28</v>
      </c>
      <c r="F361" s="3" t="s">
        <v>29</v>
      </c>
      <c r="N361"/>
    </row>
    <row r="362" spans="1:14" x14ac:dyDescent="0.25">
      <c r="A362" s="3" t="s">
        <v>503</v>
      </c>
      <c r="B362" s="3" t="s">
        <v>164</v>
      </c>
      <c r="C362" s="3" t="s">
        <v>164</v>
      </c>
      <c r="D362" s="3" t="s">
        <v>503</v>
      </c>
      <c r="E362" s="3" t="s">
        <v>28</v>
      </c>
      <c r="F362" s="3" t="s">
        <v>29</v>
      </c>
      <c r="N362"/>
    </row>
    <row r="363" spans="1:14" x14ac:dyDescent="0.25">
      <c r="A363" s="3" t="s">
        <v>504</v>
      </c>
      <c r="B363" s="3" t="s">
        <v>180</v>
      </c>
      <c r="C363" s="3" t="s">
        <v>180</v>
      </c>
      <c r="D363" s="3" t="s">
        <v>504</v>
      </c>
      <c r="E363" s="3" t="s">
        <v>28</v>
      </c>
      <c r="F363" s="3" t="s">
        <v>29</v>
      </c>
      <c r="G363" s="6">
        <f t="shared" ref="G363:K363" si="250">IF(AND(G364="",G365=""),"",SUM(G364,G365))</f>
        <v>16282.6</v>
      </c>
      <c r="H363" s="6">
        <f t="shared" si="250"/>
        <v>19805.400000000001</v>
      </c>
      <c r="I363" s="6">
        <f t="shared" si="250"/>
        <v>23191.599999999999</v>
      </c>
      <c r="J363" s="6">
        <f t="shared" si="250"/>
        <v>27735.1</v>
      </c>
      <c r="K363" s="6">
        <f t="shared" si="250"/>
        <v>31405.599999999999</v>
      </c>
      <c r="L363" s="6">
        <f t="shared" ref="L363" si="251">IF(AND(L364="",L365=""),"",SUM(L364,L365))</f>
        <v>35148.6</v>
      </c>
      <c r="N363" t="s">
        <v>636</v>
      </c>
    </row>
    <row r="364" spans="1:14" x14ac:dyDescent="0.25">
      <c r="A364" s="3" t="s">
        <v>505</v>
      </c>
      <c r="B364" s="3" t="s">
        <v>162</v>
      </c>
      <c r="C364" s="3" t="s">
        <v>162</v>
      </c>
      <c r="D364" s="3" t="s">
        <v>505</v>
      </c>
      <c r="E364" s="3" t="s">
        <v>28</v>
      </c>
      <c r="F364" s="3" t="s">
        <v>29</v>
      </c>
      <c r="G364" s="6">
        <f t="shared" ref="G364:K364" si="252">IF(AND(G367="",G370=""),"",SUM(G367,G370))</f>
        <v>16282.6</v>
      </c>
      <c r="H364" s="6">
        <f t="shared" si="252"/>
        <v>19805.400000000001</v>
      </c>
      <c r="I364" s="6">
        <f t="shared" si="252"/>
        <v>23191.599999999999</v>
      </c>
      <c r="J364" s="6">
        <f t="shared" si="252"/>
        <v>27735.1</v>
      </c>
      <c r="K364" s="6">
        <f t="shared" si="252"/>
        <v>31405.599999999999</v>
      </c>
      <c r="L364" s="6">
        <f t="shared" ref="L364" si="253">IF(AND(L367="",L370=""),"",SUM(L367,L370))</f>
        <v>35148.6</v>
      </c>
      <c r="N364" t="s">
        <v>667</v>
      </c>
    </row>
    <row r="365" spans="1:14" x14ac:dyDescent="0.25">
      <c r="A365" s="3" t="s">
        <v>506</v>
      </c>
      <c r="B365" s="3" t="s">
        <v>164</v>
      </c>
      <c r="C365" s="3" t="s">
        <v>164</v>
      </c>
      <c r="D365" s="3" t="s">
        <v>506</v>
      </c>
      <c r="E365" s="3" t="s">
        <v>28</v>
      </c>
      <c r="F365" s="3" t="s">
        <v>29</v>
      </c>
      <c r="G365" s="6" t="str">
        <f t="shared" ref="G365:K365" si="254">IF(AND(G368="",G371=""),"",SUM(G368,G371))</f>
        <v/>
      </c>
      <c r="H365" s="6" t="str">
        <f t="shared" si="254"/>
        <v/>
      </c>
      <c r="I365" s="6" t="str">
        <f t="shared" si="254"/>
        <v/>
      </c>
      <c r="J365" s="6" t="str">
        <f t="shared" si="254"/>
        <v/>
      </c>
      <c r="K365" s="6" t="str">
        <f t="shared" si="254"/>
        <v/>
      </c>
      <c r="L365" s="6" t="str">
        <f t="shared" ref="L365" si="255">IF(AND(L368="",L371=""),"",SUM(L368,L371))</f>
        <v/>
      </c>
      <c r="N365"/>
    </row>
    <row r="366" spans="1:14" x14ac:dyDescent="0.25">
      <c r="A366" s="3" t="s">
        <v>507</v>
      </c>
      <c r="B366" s="3" t="s">
        <v>184</v>
      </c>
      <c r="C366" s="3" t="s">
        <v>184</v>
      </c>
      <c r="D366" s="3" t="s">
        <v>507</v>
      </c>
      <c r="E366" s="3" t="s">
        <v>28</v>
      </c>
      <c r="F366" s="3" t="s">
        <v>29</v>
      </c>
      <c r="G366" s="6" t="str">
        <f t="shared" ref="G366:K366" si="256">IF(AND(G367="",G368=""),"",SUM(G367,G368))</f>
        <v/>
      </c>
      <c r="H366" s="6" t="str">
        <f t="shared" si="256"/>
        <v/>
      </c>
      <c r="I366" s="6" t="str">
        <f t="shared" si="256"/>
        <v/>
      </c>
      <c r="J366" s="6" t="str">
        <f t="shared" si="256"/>
        <v/>
      </c>
      <c r="K366" s="6" t="str">
        <f t="shared" si="256"/>
        <v/>
      </c>
      <c r="L366" s="6" t="str">
        <f t="shared" ref="L366" si="257">IF(AND(L367="",L368=""),"",SUM(L367,L368))</f>
        <v/>
      </c>
      <c r="N366"/>
    </row>
    <row r="367" spans="1:14" x14ac:dyDescent="0.25">
      <c r="A367" s="3" t="s">
        <v>508</v>
      </c>
      <c r="B367" s="3" t="s">
        <v>186</v>
      </c>
      <c r="C367" s="3" t="s">
        <v>186</v>
      </c>
      <c r="D367" s="3" t="s">
        <v>508</v>
      </c>
      <c r="E367" s="3" t="s">
        <v>28</v>
      </c>
      <c r="F367" s="3" t="s">
        <v>29</v>
      </c>
      <c r="N367"/>
    </row>
    <row r="368" spans="1:14" x14ac:dyDescent="0.25">
      <c r="A368" s="3" t="s">
        <v>509</v>
      </c>
      <c r="B368" s="3" t="s">
        <v>188</v>
      </c>
      <c r="C368" s="3" t="s">
        <v>188</v>
      </c>
      <c r="D368" s="3" t="s">
        <v>509</v>
      </c>
      <c r="E368" s="3" t="s">
        <v>28</v>
      </c>
      <c r="F368" s="3" t="s">
        <v>29</v>
      </c>
      <c r="N368"/>
    </row>
    <row r="369" spans="1:14" x14ac:dyDescent="0.25">
      <c r="A369" s="3" t="s">
        <v>510</v>
      </c>
      <c r="B369" s="3" t="s">
        <v>222</v>
      </c>
      <c r="C369" s="3" t="s">
        <v>222</v>
      </c>
      <c r="D369" s="3" t="s">
        <v>510</v>
      </c>
      <c r="E369" s="3" t="s">
        <v>28</v>
      </c>
      <c r="F369" s="3" t="s">
        <v>29</v>
      </c>
      <c r="G369" s="6">
        <f t="shared" ref="G369:K369" si="258">IF(AND(G370="",G371=""),"",SUM(G370,G371))</f>
        <v>16282.6</v>
      </c>
      <c r="H369" s="6">
        <f t="shared" si="258"/>
        <v>19805.400000000001</v>
      </c>
      <c r="I369" s="6">
        <f t="shared" si="258"/>
        <v>23191.599999999999</v>
      </c>
      <c r="J369" s="6">
        <f t="shared" si="258"/>
        <v>27735.1</v>
      </c>
      <c r="K369" s="6">
        <f t="shared" si="258"/>
        <v>31405.599999999999</v>
      </c>
      <c r="L369" s="6">
        <f t="shared" ref="L369" si="259">IF(AND(L370="",L371=""),"",SUM(L370,L371))</f>
        <v>35148.6</v>
      </c>
      <c r="N369" t="s">
        <v>626</v>
      </c>
    </row>
    <row r="370" spans="1:14" x14ac:dyDescent="0.25">
      <c r="A370" s="3" t="s">
        <v>511</v>
      </c>
      <c r="B370" s="3" t="s">
        <v>186</v>
      </c>
      <c r="C370" s="3" t="s">
        <v>186</v>
      </c>
      <c r="D370" s="3" t="s">
        <v>511</v>
      </c>
      <c r="E370" s="3" t="s">
        <v>28</v>
      </c>
      <c r="F370" s="3" t="s">
        <v>29</v>
      </c>
      <c r="G370" s="6">
        <v>16282.6</v>
      </c>
      <c r="H370" s="6">
        <v>19805.400000000001</v>
      </c>
      <c r="I370" s="6">
        <v>23191.599999999999</v>
      </c>
      <c r="J370" s="6">
        <v>27735.1</v>
      </c>
      <c r="K370" s="6">
        <v>31405.599999999999</v>
      </c>
      <c r="L370" s="6">
        <v>35148.6</v>
      </c>
      <c r="N370" t="s">
        <v>667</v>
      </c>
    </row>
    <row r="371" spans="1:14" x14ac:dyDescent="0.25">
      <c r="A371" s="3" t="s">
        <v>512</v>
      </c>
      <c r="B371" s="3" t="s">
        <v>188</v>
      </c>
      <c r="C371" s="3" t="s">
        <v>188</v>
      </c>
      <c r="D371" s="3" t="s">
        <v>512</v>
      </c>
      <c r="E371" s="3" t="s">
        <v>28</v>
      </c>
      <c r="F371" s="3" t="s">
        <v>29</v>
      </c>
      <c r="N371"/>
    </row>
    <row r="372" spans="1:14" x14ac:dyDescent="0.25">
      <c r="A372" s="3" t="s">
        <v>513</v>
      </c>
      <c r="B372" s="3" t="s">
        <v>514</v>
      </c>
      <c r="C372" s="3" t="s">
        <v>514</v>
      </c>
      <c r="D372" s="3" t="s">
        <v>513</v>
      </c>
      <c r="E372" s="3" t="s">
        <v>28</v>
      </c>
      <c r="F372" s="3" t="s">
        <v>29</v>
      </c>
      <c r="G372" s="6">
        <f t="shared" ref="G372:K372" si="260">IF(AND(G373="",AND(G382="",AND(G379="",G385=""))),"",SUM(G373,G382,G379,G385))</f>
        <v>25.3</v>
      </c>
      <c r="H372" s="6">
        <f t="shared" si="260"/>
        <v>112.1</v>
      </c>
      <c r="I372" s="6">
        <f t="shared" si="260"/>
        <v>77.8</v>
      </c>
      <c r="J372" s="6">
        <f t="shared" si="260"/>
        <v>108.3</v>
      </c>
      <c r="K372" s="6">
        <f t="shared" si="260"/>
        <v>157.4</v>
      </c>
      <c r="L372" s="6">
        <f t="shared" ref="L372" si="261">IF(AND(L373="",AND(L382="",AND(L379="",L385=""))),"",SUM(L373,L382,L379,L385))</f>
        <v>175.7</v>
      </c>
      <c r="N372" t="s">
        <v>646</v>
      </c>
    </row>
    <row r="373" spans="1:14" x14ac:dyDescent="0.25">
      <c r="A373" s="3" t="s">
        <v>515</v>
      </c>
      <c r="B373" s="3" t="s">
        <v>196</v>
      </c>
      <c r="C373" s="3" t="s">
        <v>196</v>
      </c>
      <c r="D373" s="3" t="s">
        <v>515</v>
      </c>
      <c r="E373" s="3" t="s">
        <v>28</v>
      </c>
      <c r="F373" s="3" t="s">
        <v>29</v>
      </c>
      <c r="G373" s="6">
        <f t="shared" ref="G373:K373" si="262">IF(AND(G374="",G375=""),"",SUM(G374,G375))</f>
        <v>2.2000000000000002</v>
      </c>
      <c r="H373" s="6">
        <f t="shared" si="262"/>
        <v>5.5</v>
      </c>
      <c r="I373" s="6">
        <f t="shared" si="262"/>
        <v>6.2</v>
      </c>
      <c r="J373" s="6">
        <f t="shared" si="262"/>
        <v>10.6</v>
      </c>
      <c r="K373" s="6">
        <f t="shared" si="262"/>
        <v>12.3</v>
      </c>
      <c r="L373" s="6">
        <f t="shared" ref="L373" si="263">IF(AND(L374="",L375=""),"",SUM(L374,L375))</f>
        <v>10.199999999999999</v>
      </c>
      <c r="N373" t="s">
        <v>633</v>
      </c>
    </row>
    <row r="374" spans="1:14" x14ac:dyDescent="0.25">
      <c r="A374" s="3" t="s">
        <v>516</v>
      </c>
      <c r="B374" s="3" t="s">
        <v>162</v>
      </c>
      <c r="C374" s="3" t="s">
        <v>162</v>
      </c>
      <c r="D374" s="3" t="s">
        <v>516</v>
      </c>
      <c r="E374" s="3" t="s">
        <v>28</v>
      </c>
      <c r="F374" s="3" t="s">
        <v>29</v>
      </c>
      <c r="G374" s="6">
        <v>2.2000000000000002</v>
      </c>
      <c r="H374" s="6">
        <v>5.5</v>
      </c>
      <c r="I374" s="6">
        <v>6.2</v>
      </c>
      <c r="J374" s="6">
        <v>10.6</v>
      </c>
      <c r="K374" s="6">
        <v>12.3</v>
      </c>
      <c r="L374" s="6">
        <v>10.199999999999999</v>
      </c>
      <c r="N374"/>
    </row>
    <row r="375" spans="1:14" x14ac:dyDescent="0.25">
      <c r="A375" s="3" t="s">
        <v>517</v>
      </c>
      <c r="B375" s="3" t="s">
        <v>164</v>
      </c>
      <c r="C375" s="3" t="s">
        <v>164</v>
      </c>
      <c r="D375" s="3" t="s">
        <v>517</v>
      </c>
      <c r="E375" s="3" t="s">
        <v>28</v>
      </c>
      <c r="F375" s="3" t="s">
        <v>29</v>
      </c>
      <c r="N375"/>
    </row>
    <row r="376" spans="1:14" x14ac:dyDescent="0.25">
      <c r="A376" s="3" t="s">
        <v>518</v>
      </c>
      <c r="B376" s="3" t="s">
        <v>166</v>
      </c>
      <c r="C376" s="3" t="s">
        <v>166</v>
      </c>
      <c r="D376" s="3" t="s">
        <v>518</v>
      </c>
      <c r="E376" s="3" t="s">
        <v>28</v>
      </c>
      <c r="F376" s="3" t="s">
        <v>29</v>
      </c>
      <c r="G376" s="6" t="str">
        <f t="shared" ref="G376:K376" si="264">IF(AND(G377="",G378=""),"",SUM(G377,G378))</f>
        <v/>
      </c>
      <c r="H376" s="6" t="str">
        <f t="shared" si="264"/>
        <v/>
      </c>
      <c r="I376" s="6" t="str">
        <f t="shared" si="264"/>
        <v/>
      </c>
      <c r="J376" s="6" t="str">
        <f t="shared" si="264"/>
        <v/>
      </c>
      <c r="K376" s="6" t="str">
        <f t="shared" si="264"/>
        <v/>
      </c>
      <c r="L376" s="6" t="str">
        <f t="shared" ref="L376" si="265">IF(AND(L377="",L378=""),"",SUM(L377,L378))</f>
        <v/>
      </c>
      <c r="N376"/>
    </row>
    <row r="377" spans="1:14" x14ac:dyDescent="0.25">
      <c r="A377" s="3" t="s">
        <v>519</v>
      </c>
      <c r="B377" s="3" t="s">
        <v>162</v>
      </c>
      <c r="C377" s="3" t="s">
        <v>162</v>
      </c>
      <c r="D377" s="3" t="s">
        <v>519</v>
      </c>
      <c r="E377" s="3" t="s">
        <v>28</v>
      </c>
      <c r="F377" s="3" t="s">
        <v>29</v>
      </c>
      <c r="N377"/>
    </row>
    <row r="378" spans="1:14" x14ac:dyDescent="0.25">
      <c r="A378" s="3" t="s">
        <v>520</v>
      </c>
      <c r="B378" s="3" t="s">
        <v>164</v>
      </c>
      <c r="C378" s="3" t="s">
        <v>164</v>
      </c>
      <c r="D378" s="3" t="s">
        <v>520</v>
      </c>
      <c r="E378" s="3" t="s">
        <v>28</v>
      </c>
      <c r="F378" s="3" t="s">
        <v>29</v>
      </c>
      <c r="N378"/>
    </row>
    <row r="379" spans="1:14" x14ac:dyDescent="0.25">
      <c r="A379" s="3" t="s">
        <v>521</v>
      </c>
      <c r="B379" s="3" t="s">
        <v>170</v>
      </c>
      <c r="C379" s="3" t="s">
        <v>170</v>
      </c>
      <c r="D379" s="3" t="s">
        <v>521</v>
      </c>
      <c r="E379" s="3" t="s">
        <v>28</v>
      </c>
      <c r="F379" s="3" t="s">
        <v>29</v>
      </c>
      <c r="G379" s="6">
        <f t="shared" ref="G379:K379" si="266">IF(AND(G380="",G381=""),"",SUM(G380,G381))</f>
        <v>23.1</v>
      </c>
      <c r="H379" s="6">
        <f t="shared" si="266"/>
        <v>106.6</v>
      </c>
      <c r="I379" s="6">
        <f t="shared" si="266"/>
        <v>71.599999999999994</v>
      </c>
      <c r="J379" s="6">
        <f t="shared" si="266"/>
        <v>97.7</v>
      </c>
      <c r="K379" s="6">
        <f t="shared" si="266"/>
        <v>145.1</v>
      </c>
      <c r="L379" s="6">
        <f t="shared" ref="L379" si="267">IF(AND(L380="",L381=""),"",SUM(L380,L381))</f>
        <v>165.5</v>
      </c>
      <c r="N379" t="s">
        <v>643</v>
      </c>
    </row>
    <row r="380" spans="1:14" x14ac:dyDescent="0.25">
      <c r="A380" s="3" t="s">
        <v>522</v>
      </c>
      <c r="B380" s="3" t="s">
        <v>162</v>
      </c>
      <c r="C380" s="3" t="s">
        <v>162</v>
      </c>
      <c r="D380" s="3" t="s">
        <v>522</v>
      </c>
      <c r="E380" s="3" t="s">
        <v>28</v>
      </c>
      <c r="F380" s="3" t="s">
        <v>29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N380" t="s">
        <v>667</v>
      </c>
    </row>
    <row r="381" spans="1:14" x14ac:dyDescent="0.25">
      <c r="A381" s="3" t="s">
        <v>523</v>
      </c>
      <c r="B381" s="3" t="s">
        <v>164</v>
      </c>
      <c r="C381" s="3" t="s">
        <v>164</v>
      </c>
      <c r="D381" s="3" t="s">
        <v>523</v>
      </c>
      <c r="E381" s="3" t="s">
        <v>28</v>
      </c>
      <c r="F381" s="3" t="s">
        <v>29</v>
      </c>
      <c r="G381" s="6">
        <v>23.1</v>
      </c>
      <c r="H381" s="6">
        <v>106.6</v>
      </c>
      <c r="I381" s="6">
        <v>71.599999999999994</v>
      </c>
      <c r="J381" s="6">
        <v>97.7</v>
      </c>
      <c r="K381" s="6">
        <v>145.1</v>
      </c>
      <c r="L381" s="6">
        <v>165.5</v>
      </c>
      <c r="N381" t="s">
        <v>666</v>
      </c>
    </row>
    <row r="382" spans="1:14" x14ac:dyDescent="0.25">
      <c r="A382" s="3" t="s">
        <v>524</v>
      </c>
      <c r="B382" s="3" t="s">
        <v>176</v>
      </c>
      <c r="C382" s="3" t="s">
        <v>176</v>
      </c>
      <c r="D382" s="3" t="s">
        <v>524</v>
      </c>
      <c r="E382" s="3" t="s">
        <v>28</v>
      </c>
      <c r="F382" s="3" t="s">
        <v>29</v>
      </c>
      <c r="G382" s="6" t="str">
        <f t="shared" ref="G382:K382" si="268">IF(AND(G383="",G384=""),"",SUM(G383,G384))</f>
        <v/>
      </c>
      <c r="H382" s="6" t="str">
        <f t="shared" si="268"/>
        <v/>
      </c>
      <c r="I382" s="6" t="str">
        <f t="shared" si="268"/>
        <v/>
      </c>
      <c r="J382" s="6" t="str">
        <f t="shared" si="268"/>
        <v/>
      </c>
      <c r="K382" s="6" t="str">
        <f t="shared" si="268"/>
        <v/>
      </c>
      <c r="L382" s="6" t="str">
        <f t="shared" ref="L382" si="269">IF(AND(L383="",L384=""),"",SUM(L383,L384))</f>
        <v/>
      </c>
      <c r="N382"/>
    </row>
    <row r="383" spans="1:14" x14ac:dyDescent="0.25">
      <c r="A383" s="3" t="s">
        <v>525</v>
      </c>
      <c r="B383" s="3" t="s">
        <v>162</v>
      </c>
      <c r="C383" s="3" t="s">
        <v>162</v>
      </c>
      <c r="D383" s="3" t="s">
        <v>525</v>
      </c>
      <c r="E383" s="3" t="s">
        <v>28</v>
      </c>
      <c r="F383" s="3" t="s">
        <v>29</v>
      </c>
      <c r="N383"/>
    </row>
    <row r="384" spans="1:14" x14ac:dyDescent="0.25">
      <c r="A384" s="3" t="s">
        <v>526</v>
      </c>
      <c r="B384" s="3" t="s">
        <v>164</v>
      </c>
      <c r="C384" s="3" t="s">
        <v>164</v>
      </c>
      <c r="D384" s="3" t="s">
        <v>526</v>
      </c>
      <c r="E384" s="3" t="s">
        <v>28</v>
      </c>
      <c r="F384" s="3" t="s">
        <v>29</v>
      </c>
      <c r="N384"/>
    </row>
    <row r="385" spans="1:14" x14ac:dyDescent="0.25">
      <c r="A385" s="3" t="s">
        <v>527</v>
      </c>
      <c r="B385" s="3" t="s">
        <v>180</v>
      </c>
      <c r="C385" s="3" t="s">
        <v>180</v>
      </c>
      <c r="D385" s="3" t="s">
        <v>527</v>
      </c>
      <c r="E385" s="3" t="s">
        <v>28</v>
      </c>
      <c r="F385" s="3" t="s">
        <v>29</v>
      </c>
      <c r="G385" s="6" t="str">
        <f t="shared" ref="G385:K385" si="270">IF(AND(G386="",G387=""),"",SUM(G386,G387))</f>
        <v/>
      </c>
      <c r="H385" s="6" t="str">
        <f t="shared" si="270"/>
        <v/>
      </c>
      <c r="I385" s="6" t="str">
        <f t="shared" si="270"/>
        <v/>
      </c>
      <c r="J385" s="6" t="str">
        <f t="shared" si="270"/>
        <v/>
      </c>
      <c r="K385" s="6" t="str">
        <f t="shared" si="270"/>
        <v/>
      </c>
      <c r="L385" s="6" t="str">
        <f t="shared" ref="L385" si="271">IF(AND(L386="",L387=""),"",SUM(L386,L387))</f>
        <v/>
      </c>
      <c r="N385"/>
    </row>
    <row r="386" spans="1:14" x14ac:dyDescent="0.25">
      <c r="A386" s="3" t="s">
        <v>528</v>
      </c>
      <c r="B386" s="3" t="s">
        <v>162</v>
      </c>
      <c r="C386" s="3" t="s">
        <v>162</v>
      </c>
      <c r="D386" s="3" t="s">
        <v>528</v>
      </c>
      <c r="E386" s="3" t="s">
        <v>28</v>
      </c>
      <c r="F386" s="3" t="s">
        <v>29</v>
      </c>
      <c r="G386" s="6" t="str">
        <f t="shared" ref="G386:K386" si="272">IF(AND(G389="",G392=""),"",SUM(G389,G392))</f>
        <v/>
      </c>
      <c r="H386" s="6" t="str">
        <f t="shared" si="272"/>
        <v/>
      </c>
      <c r="I386" s="6" t="str">
        <f t="shared" si="272"/>
        <v/>
      </c>
      <c r="J386" s="6" t="str">
        <f t="shared" si="272"/>
        <v/>
      </c>
      <c r="K386" s="6" t="str">
        <f t="shared" si="272"/>
        <v/>
      </c>
      <c r="L386" s="6" t="str">
        <f t="shared" ref="L386" si="273">IF(AND(L389="",L392=""),"",SUM(L389,L392))</f>
        <v/>
      </c>
      <c r="N386"/>
    </row>
    <row r="387" spans="1:14" x14ac:dyDescent="0.25">
      <c r="A387" s="3" t="s">
        <v>529</v>
      </c>
      <c r="B387" s="3" t="s">
        <v>164</v>
      </c>
      <c r="C387" s="3" t="s">
        <v>164</v>
      </c>
      <c r="D387" s="3" t="s">
        <v>529</v>
      </c>
      <c r="E387" s="3" t="s">
        <v>28</v>
      </c>
      <c r="F387" s="3" t="s">
        <v>29</v>
      </c>
      <c r="G387" s="6" t="str">
        <f t="shared" ref="G387:K387" si="274">IF(AND(G390="",G393=""),"",SUM(G390,G393))</f>
        <v/>
      </c>
      <c r="H387" s="6" t="str">
        <f t="shared" si="274"/>
        <v/>
      </c>
      <c r="I387" s="6" t="str">
        <f t="shared" si="274"/>
        <v/>
      </c>
      <c r="J387" s="6" t="str">
        <f t="shared" si="274"/>
        <v/>
      </c>
      <c r="K387" s="6" t="str">
        <f t="shared" si="274"/>
        <v/>
      </c>
      <c r="L387" s="6" t="str">
        <f t="shared" ref="L387" si="275">IF(AND(L390="",L393=""),"",SUM(L390,L393))</f>
        <v/>
      </c>
      <c r="N387"/>
    </row>
    <row r="388" spans="1:14" x14ac:dyDescent="0.25">
      <c r="A388" s="3" t="s">
        <v>530</v>
      </c>
      <c r="B388" s="3" t="s">
        <v>184</v>
      </c>
      <c r="C388" s="3" t="s">
        <v>184</v>
      </c>
      <c r="D388" s="3" t="s">
        <v>530</v>
      </c>
      <c r="E388" s="3" t="s">
        <v>28</v>
      </c>
      <c r="F388" s="3" t="s">
        <v>29</v>
      </c>
      <c r="G388" s="6" t="str">
        <f t="shared" ref="G388:K388" si="276">IF(AND(G389="",G390=""),"",SUM(G389,G390))</f>
        <v/>
      </c>
      <c r="H388" s="6" t="str">
        <f t="shared" si="276"/>
        <v/>
      </c>
      <c r="I388" s="6" t="str">
        <f t="shared" si="276"/>
        <v/>
      </c>
      <c r="J388" s="6" t="str">
        <f t="shared" si="276"/>
        <v/>
      </c>
      <c r="K388" s="6" t="str">
        <f t="shared" si="276"/>
        <v/>
      </c>
      <c r="L388" s="6" t="str">
        <f t="shared" ref="L388" si="277">IF(AND(L389="",L390=""),"",SUM(L389,L390))</f>
        <v/>
      </c>
      <c r="N388"/>
    </row>
    <row r="389" spans="1:14" x14ac:dyDescent="0.25">
      <c r="A389" s="3" t="s">
        <v>531</v>
      </c>
      <c r="B389" s="3" t="s">
        <v>186</v>
      </c>
      <c r="C389" s="3" t="s">
        <v>186</v>
      </c>
      <c r="D389" s="3" t="s">
        <v>531</v>
      </c>
      <c r="E389" s="3" t="s">
        <v>28</v>
      </c>
      <c r="F389" s="3" t="s">
        <v>29</v>
      </c>
      <c r="N389"/>
    </row>
    <row r="390" spans="1:14" x14ac:dyDescent="0.25">
      <c r="A390" s="3" t="s">
        <v>532</v>
      </c>
      <c r="B390" s="3" t="s">
        <v>188</v>
      </c>
      <c r="C390" s="3" t="s">
        <v>188</v>
      </c>
      <c r="D390" s="3" t="s">
        <v>532</v>
      </c>
      <c r="E390" s="3" t="s">
        <v>28</v>
      </c>
      <c r="F390" s="3" t="s">
        <v>29</v>
      </c>
      <c r="N390"/>
    </row>
    <row r="391" spans="1:14" x14ac:dyDescent="0.25">
      <c r="A391" s="3" t="s">
        <v>533</v>
      </c>
      <c r="B391" s="3" t="s">
        <v>190</v>
      </c>
      <c r="C391" s="3" t="s">
        <v>190</v>
      </c>
      <c r="D391" s="3" t="s">
        <v>533</v>
      </c>
      <c r="E391" s="3" t="s">
        <v>28</v>
      </c>
      <c r="F391" s="3" t="s">
        <v>29</v>
      </c>
      <c r="G391" s="6" t="str">
        <f t="shared" ref="G391:K391" si="278">IF(AND(G392="",G393=""),"",SUM(G392,G393))</f>
        <v/>
      </c>
      <c r="H391" s="6" t="str">
        <f t="shared" si="278"/>
        <v/>
      </c>
      <c r="I391" s="6" t="str">
        <f t="shared" si="278"/>
        <v/>
      </c>
      <c r="J391" s="6" t="str">
        <f t="shared" si="278"/>
        <v/>
      </c>
      <c r="K391" s="6" t="str">
        <f t="shared" si="278"/>
        <v/>
      </c>
      <c r="L391" s="6" t="str">
        <f t="shared" ref="L391" si="279">IF(AND(L392="",L393=""),"",SUM(L392,L393))</f>
        <v/>
      </c>
      <c r="N391"/>
    </row>
    <row r="392" spans="1:14" x14ac:dyDescent="0.25">
      <c r="A392" s="3" t="s">
        <v>534</v>
      </c>
      <c r="B392" s="3" t="s">
        <v>186</v>
      </c>
      <c r="C392" s="3" t="s">
        <v>186</v>
      </c>
      <c r="D392" s="3" t="s">
        <v>534</v>
      </c>
      <c r="E392" s="3" t="s">
        <v>28</v>
      </c>
      <c r="F392" s="3" t="s">
        <v>29</v>
      </c>
      <c r="N392"/>
    </row>
    <row r="393" spans="1:14" x14ac:dyDescent="0.25">
      <c r="A393" s="3" t="s">
        <v>535</v>
      </c>
      <c r="B393" s="3" t="s">
        <v>188</v>
      </c>
      <c r="C393" s="3" t="s">
        <v>188</v>
      </c>
      <c r="D393" s="3" t="s">
        <v>535</v>
      </c>
      <c r="E393" s="3" t="s">
        <v>28</v>
      </c>
      <c r="F393" s="3" t="s">
        <v>29</v>
      </c>
      <c r="N393"/>
    </row>
    <row r="394" spans="1:14" x14ac:dyDescent="0.25">
      <c r="A394" s="3" t="s">
        <v>536</v>
      </c>
      <c r="B394" s="3" t="s">
        <v>537</v>
      </c>
      <c r="C394" s="3" t="s">
        <v>537</v>
      </c>
      <c r="D394" s="3" t="s">
        <v>536</v>
      </c>
      <c r="E394" s="3" t="s">
        <v>28</v>
      </c>
      <c r="F394" s="3" t="s">
        <v>29</v>
      </c>
      <c r="G394" s="6">
        <v>1058.2</v>
      </c>
      <c r="H394" s="6">
        <v>1054.9000000000001</v>
      </c>
      <c r="I394" s="6">
        <v>3201.5</v>
      </c>
      <c r="J394" s="6">
        <v>3259.3</v>
      </c>
      <c r="K394" s="6">
        <v>3271.6</v>
      </c>
      <c r="L394" s="6">
        <v>3312.2</v>
      </c>
      <c r="N394" t="s">
        <v>659</v>
      </c>
    </row>
    <row r="395" spans="1:14" x14ac:dyDescent="0.25">
      <c r="A395" s="3"/>
      <c r="B395" s="3" t="s">
        <v>538</v>
      </c>
      <c r="C395" s="3" t="s">
        <v>538</v>
      </c>
      <c r="D395" s="3"/>
      <c r="E395" s="3" t="s">
        <v>28</v>
      </c>
      <c r="F395" s="3" t="s">
        <v>29</v>
      </c>
      <c r="N395"/>
    </row>
    <row r="396" spans="1:14" x14ac:dyDescent="0.25">
      <c r="A396" s="3" t="s">
        <v>539</v>
      </c>
      <c r="B396" s="3" t="s">
        <v>540</v>
      </c>
      <c r="C396" s="3" t="s">
        <v>540</v>
      </c>
      <c r="D396" s="3" t="s">
        <v>539</v>
      </c>
      <c r="E396" s="3" t="s">
        <v>28</v>
      </c>
      <c r="F396" s="3" t="s">
        <v>29</v>
      </c>
      <c r="G396" s="6" t="str">
        <f t="shared" ref="G396:K396" si="280">IF(AND(G397="",AND(G398="",G399="")),"",SUM(G397,G398,G399))</f>
        <v/>
      </c>
      <c r="H396" s="6" t="str">
        <f t="shared" si="280"/>
        <v/>
      </c>
      <c r="I396" s="6" t="str">
        <f t="shared" si="280"/>
        <v/>
      </c>
      <c r="J396" s="6" t="str">
        <f t="shared" si="280"/>
        <v/>
      </c>
      <c r="K396" s="6" t="str">
        <f t="shared" si="280"/>
        <v/>
      </c>
      <c r="L396" s="6" t="str">
        <f t="shared" ref="L396" si="281">IF(AND(L397="",AND(L398="",L399="")),"",SUM(L397,L398,L399))</f>
        <v/>
      </c>
      <c r="N396"/>
    </row>
    <row r="397" spans="1:14" x14ac:dyDescent="0.25">
      <c r="A397" s="3" t="s">
        <v>541</v>
      </c>
      <c r="B397" s="3" t="s">
        <v>542</v>
      </c>
      <c r="C397" s="3" t="s">
        <v>542</v>
      </c>
      <c r="D397" s="3" t="s">
        <v>541</v>
      </c>
      <c r="E397" s="3" t="s">
        <v>28</v>
      </c>
      <c r="F397" s="3" t="s">
        <v>29</v>
      </c>
      <c r="N397"/>
    </row>
    <row r="398" spans="1:14" x14ac:dyDescent="0.25">
      <c r="A398" s="3" t="s">
        <v>543</v>
      </c>
      <c r="B398" s="3" t="s">
        <v>544</v>
      </c>
      <c r="C398" s="3" t="s">
        <v>544</v>
      </c>
      <c r="D398" s="3" t="s">
        <v>543</v>
      </c>
      <c r="E398" s="3" t="s">
        <v>28</v>
      </c>
      <c r="F398" s="3" t="s">
        <v>29</v>
      </c>
      <c r="N398"/>
    </row>
    <row r="399" spans="1:14" x14ac:dyDescent="0.25">
      <c r="A399" s="3" t="s">
        <v>545</v>
      </c>
      <c r="B399" s="3" t="s">
        <v>546</v>
      </c>
      <c r="C399" s="3" t="s">
        <v>546</v>
      </c>
      <c r="D399" s="3" t="s">
        <v>545</v>
      </c>
      <c r="E399" s="3" t="s">
        <v>28</v>
      </c>
      <c r="F399" s="3" t="s">
        <v>29</v>
      </c>
      <c r="N399"/>
    </row>
    <row r="400" spans="1:14" x14ac:dyDescent="0.25">
      <c r="A400" s="3" t="s">
        <v>547</v>
      </c>
      <c r="B400" s="3" t="s">
        <v>548</v>
      </c>
      <c r="C400" s="3" t="s">
        <v>548</v>
      </c>
      <c r="D400" s="3" t="s">
        <v>547</v>
      </c>
      <c r="E400" s="3" t="s">
        <v>28</v>
      </c>
      <c r="F400" s="3" t="s">
        <v>29</v>
      </c>
      <c r="G400" s="6" t="str">
        <f t="shared" ref="G400:K400" si="282">IF(AND(G401="",AND(G409="",AND(G413="",G417=""))),"",SUM(G401,G409,G413,G417))</f>
        <v/>
      </c>
      <c r="H400" s="6" t="str">
        <f t="shared" si="282"/>
        <v/>
      </c>
      <c r="I400" s="6" t="str">
        <f t="shared" si="282"/>
        <v/>
      </c>
      <c r="J400" s="6" t="str">
        <f t="shared" si="282"/>
        <v/>
      </c>
      <c r="K400" s="6" t="str">
        <f t="shared" si="282"/>
        <v/>
      </c>
      <c r="L400" s="6" t="str">
        <f t="shared" ref="L400" si="283">IF(AND(L401="",AND(L409="",AND(L413="",L417=""))),"",SUM(L401,L409,L413,L417))</f>
        <v/>
      </c>
      <c r="N400"/>
    </row>
    <row r="401" spans="1:14" x14ac:dyDescent="0.25">
      <c r="A401" s="3" t="s">
        <v>549</v>
      </c>
      <c r="B401" s="3" t="s">
        <v>550</v>
      </c>
      <c r="C401" s="3" t="s">
        <v>550</v>
      </c>
      <c r="D401" s="3" t="s">
        <v>549</v>
      </c>
      <c r="E401" s="3" t="s">
        <v>28</v>
      </c>
      <c r="F401" s="3" t="s">
        <v>29</v>
      </c>
      <c r="G401" s="6" t="str">
        <f t="shared" ref="G401:K401" si="284">IF(AND(G402="",AND(G403="",G404="")),"",SUM(G402,G403,G404))</f>
        <v/>
      </c>
      <c r="H401" s="6" t="str">
        <f t="shared" si="284"/>
        <v/>
      </c>
      <c r="I401" s="6" t="str">
        <f t="shared" si="284"/>
        <v/>
      </c>
      <c r="J401" s="6" t="str">
        <f t="shared" si="284"/>
        <v/>
      </c>
      <c r="K401" s="6" t="str">
        <f t="shared" si="284"/>
        <v/>
      </c>
      <c r="L401" s="6" t="str">
        <f t="shared" ref="L401" si="285">IF(AND(L402="",AND(L403="",L404="")),"",SUM(L402,L403,L404))</f>
        <v/>
      </c>
      <c r="N401"/>
    </row>
    <row r="402" spans="1:14" x14ac:dyDescent="0.25">
      <c r="A402" s="3" t="s">
        <v>551</v>
      </c>
      <c r="B402" s="3" t="s">
        <v>552</v>
      </c>
      <c r="C402" s="3" t="s">
        <v>552</v>
      </c>
      <c r="D402" s="3" t="s">
        <v>551</v>
      </c>
      <c r="E402" s="3" t="s">
        <v>28</v>
      </c>
      <c r="F402" s="3" t="s">
        <v>29</v>
      </c>
      <c r="N402"/>
    </row>
    <row r="403" spans="1:14" x14ac:dyDescent="0.25">
      <c r="A403" s="3" t="s">
        <v>553</v>
      </c>
      <c r="B403" s="3" t="s">
        <v>554</v>
      </c>
      <c r="C403" s="3" t="s">
        <v>554</v>
      </c>
      <c r="D403" s="3" t="s">
        <v>553</v>
      </c>
      <c r="E403" s="3" t="s">
        <v>28</v>
      </c>
      <c r="F403" s="3" t="s">
        <v>29</v>
      </c>
      <c r="N403"/>
    </row>
    <row r="404" spans="1:14" x14ac:dyDescent="0.25">
      <c r="A404" s="3" t="s">
        <v>555</v>
      </c>
      <c r="B404" s="3" t="s">
        <v>556</v>
      </c>
      <c r="C404" s="3" t="s">
        <v>556</v>
      </c>
      <c r="D404" s="3" t="s">
        <v>555</v>
      </c>
      <c r="E404" s="3" t="s">
        <v>28</v>
      </c>
      <c r="F404" s="3" t="s">
        <v>29</v>
      </c>
      <c r="N404"/>
    </row>
    <row r="405" spans="1:14" x14ac:dyDescent="0.25">
      <c r="A405" s="3" t="s">
        <v>557</v>
      </c>
      <c r="B405" s="3" t="s">
        <v>558</v>
      </c>
      <c r="C405" s="3" t="s">
        <v>558</v>
      </c>
      <c r="D405" s="3" t="s">
        <v>557</v>
      </c>
      <c r="E405" s="3" t="s">
        <v>28</v>
      </c>
      <c r="F405" s="3" t="s">
        <v>29</v>
      </c>
      <c r="G405" s="6" t="str">
        <f t="shared" ref="G405:K405" si="286">IF(AND(G406="",AND(G407="",G408="")),"",SUM(G406,G407,G408))</f>
        <v/>
      </c>
      <c r="H405" s="6" t="str">
        <f t="shared" si="286"/>
        <v/>
      </c>
      <c r="I405" s="6" t="str">
        <f t="shared" si="286"/>
        <v/>
      </c>
      <c r="J405" s="6" t="str">
        <f t="shared" si="286"/>
        <v/>
      </c>
      <c r="K405" s="6" t="str">
        <f t="shared" si="286"/>
        <v/>
      </c>
      <c r="L405" s="6" t="str">
        <f t="shared" ref="L405" si="287">IF(AND(L406="",AND(L407="",L408="")),"",SUM(L406,L407,L408))</f>
        <v/>
      </c>
      <c r="N405"/>
    </row>
    <row r="406" spans="1:14" x14ac:dyDescent="0.25">
      <c r="A406" s="3" t="s">
        <v>559</v>
      </c>
      <c r="B406" s="3" t="s">
        <v>552</v>
      </c>
      <c r="C406" s="3" t="s">
        <v>552</v>
      </c>
      <c r="D406" s="3" t="s">
        <v>559</v>
      </c>
      <c r="E406" s="3" t="s">
        <v>28</v>
      </c>
      <c r="F406" s="3" t="s">
        <v>29</v>
      </c>
      <c r="N406"/>
    </row>
    <row r="407" spans="1:14" x14ac:dyDescent="0.25">
      <c r="A407" s="3" t="s">
        <v>560</v>
      </c>
      <c r="B407" s="3" t="s">
        <v>554</v>
      </c>
      <c r="C407" s="3" t="s">
        <v>554</v>
      </c>
      <c r="D407" s="3" t="s">
        <v>560</v>
      </c>
      <c r="E407" s="3" t="s">
        <v>28</v>
      </c>
      <c r="F407" s="3" t="s">
        <v>29</v>
      </c>
      <c r="N407"/>
    </row>
    <row r="408" spans="1:14" x14ac:dyDescent="0.25">
      <c r="A408" s="3" t="s">
        <v>561</v>
      </c>
      <c r="B408" s="3" t="s">
        <v>556</v>
      </c>
      <c r="C408" s="3" t="s">
        <v>556</v>
      </c>
      <c r="D408" s="3" t="s">
        <v>561</v>
      </c>
      <c r="E408" s="3" t="s">
        <v>28</v>
      </c>
      <c r="F408" s="3" t="s">
        <v>29</v>
      </c>
      <c r="N408"/>
    </row>
    <row r="409" spans="1:14" x14ac:dyDescent="0.25">
      <c r="A409" s="3" t="s">
        <v>562</v>
      </c>
      <c r="B409" s="3" t="s">
        <v>563</v>
      </c>
      <c r="C409" s="3" t="s">
        <v>563</v>
      </c>
      <c r="D409" s="3" t="s">
        <v>562</v>
      </c>
      <c r="E409" s="3" t="s">
        <v>28</v>
      </c>
      <c r="F409" s="3" t="s">
        <v>29</v>
      </c>
      <c r="G409" s="6" t="str">
        <f t="shared" ref="G409:K409" si="288">IF(AND(G410="",AND(G411="",G412="")),"",SUM(G410,G411,G412))</f>
        <v/>
      </c>
      <c r="H409" s="6" t="str">
        <f t="shared" si="288"/>
        <v/>
      </c>
      <c r="I409" s="6" t="str">
        <f t="shared" si="288"/>
        <v/>
      </c>
      <c r="J409" s="6" t="str">
        <f t="shared" si="288"/>
        <v/>
      </c>
      <c r="K409" s="6" t="str">
        <f t="shared" si="288"/>
        <v/>
      </c>
      <c r="L409" s="6" t="str">
        <f t="shared" ref="L409" si="289">IF(AND(L410="",AND(L411="",L412="")),"",SUM(L410,L411,L412))</f>
        <v/>
      </c>
      <c r="N409"/>
    </row>
    <row r="410" spans="1:14" x14ac:dyDescent="0.25">
      <c r="A410" s="3" t="s">
        <v>564</v>
      </c>
      <c r="B410" s="3" t="s">
        <v>552</v>
      </c>
      <c r="C410" s="3" t="s">
        <v>552</v>
      </c>
      <c r="D410" s="3" t="s">
        <v>564</v>
      </c>
      <c r="E410" s="3" t="s">
        <v>28</v>
      </c>
      <c r="F410" s="3" t="s">
        <v>29</v>
      </c>
      <c r="N410"/>
    </row>
    <row r="411" spans="1:14" x14ac:dyDescent="0.25">
      <c r="A411" s="3" t="s">
        <v>565</v>
      </c>
      <c r="B411" s="3" t="s">
        <v>554</v>
      </c>
      <c r="C411" s="3" t="s">
        <v>554</v>
      </c>
      <c r="D411" s="3" t="s">
        <v>565</v>
      </c>
      <c r="E411" s="3" t="s">
        <v>28</v>
      </c>
      <c r="F411" s="3" t="s">
        <v>29</v>
      </c>
      <c r="N411"/>
    </row>
    <row r="412" spans="1:14" x14ac:dyDescent="0.25">
      <c r="A412" s="3" t="s">
        <v>566</v>
      </c>
      <c r="B412" s="3" t="s">
        <v>556</v>
      </c>
      <c r="C412" s="3" t="s">
        <v>556</v>
      </c>
      <c r="D412" s="3" t="s">
        <v>566</v>
      </c>
      <c r="E412" s="3" t="s">
        <v>28</v>
      </c>
      <c r="F412" s="3" t="s">
        <v>29</v>
      </c>
      <c r="N412"/>
    </row>
    <row r="413" spans="1:14" x14ac:dyDescent="0.25">
      <c r="A413" s="3" t="s">
        <v>567</v>
      </c>
      <c r="B413" s="3" t="s">
        <v>568</v>
      </c>
      <c r="C413" s="3" t="s">
        <v>568</v>
      </c>
      <c r="D413" s="3" t="s">
        <v>567</v>
      </c>
      <c r="E413" s="3" t="s">
        <v>28</v>
      </c>
      <c r="F413" s="3" t="s">
        <v>29</v>
      </c>
      <c r="G413" s="6" t="str">
        <f t="shared" ref="G413:K413" si="290">IF(AND(G414="",AND(G415="",G416="")),"",SUM(G414,G415,G416))</f>
        <v/>
      </c>
      <c r="H413" s="6" t="str">
        <f t="shared" si="290"/>
        <v/>
      </c>
      <c r="I413" s="6" t="str">
        <f t="shared" si="290"/>
        <v/>
      </c>
      <c r="J413" s="6" t="str">
        <f t="shared" si="290"/>
        <v/>
      </c>
      <c r="K413" s="6" t="str">
        <f t="shared" si="290"/>
        <v/>
      </c>
      <c r="L413" s="6" t="str">
        <f t="shared" ref="L413" si="291">IF(AND(L414="",AND(L415="",L416="")),"",SUM(L414,L415,L416))</f>
        <v/>
      </c>
      <c r="N413"/>
    </row>
    <row r="414" spans="1:14" x14ac:dyDescent="0.25">
      <c r="A414" s="3" t="s">
        <v>569</v>
      </c>
      <c r="B414" s="3" t="s">
        <v>552</v>
      </c>
      <c r="C414" s="3" t="s">
        <v>552</v>
      </c>
      <c r="D414" s="3" t="s">
        <v>569</v>
      </c>
      <c r="E414" s="3" t="s">
        <v>28</v>
      </c>
      <c r="F414" s="3" t="s">
        <v>29</v>
      </c>
      <c r="N414"/>
    </row>
    <row r="415" spans="1:14" x14ac:dyDescent="0.25">
      <c r="A415" s="3" t="s">
        <v>570</v>
      </c>
      <c r="B415" s="3" t="s">
        <v>554</v>
      </c>
      <c r="C415" s="3" t="s">
        <v>554</v>
      </c>
      <c r="D415" s="3" t="s">
        <v>570</v>
      </c>
      <c r="E415" s="3" t="s">
        <v>28</v>
      </c>
      <c r="F415" s="3" t="s">
        <v>29</v>
      </c>
      <c r="N415"/>
    </row>
    <row r="416" spans="1:14" x14ac:dyDescent="0.25">
      <c r="A416" s="3" t="s">
        <v>571</v>
      </c>
      <c r="B416" s="3" t="s">
        <v>556</v>
      </c>
      <c r="C416" s="3" t="s">
        <v>556</v>
      </c>
      <c r="D416" s="3" t="s">
        <v>571</v>
      </c>
      <c r="E416" s="3" t="s">
        <v>28</v>
      </c>
      <c r="F416" s="3" t="s">
        <v>29</v>
      </c>
      <c r="N416"/>
    </row>
    <row r="417" spans="1:14" x14ac:dyDescent="0.25">
      <c r="A417" s="3" t="s">
        <v>572</v>
      </c>
      <c r="B417" s="3" t="s">
        <v>573</v>
      </c>
      <c r="C417" s="3" t="s">
        <v>573</v>
      </c>
      <c r="D417" s="3" t="s">
        <v>572</v>
      </c>
      <c r="E417" s="3" t="s">
        <v>28</v>
      </c>
      <c r="F417" s="3" t="s">
        <v>29</v>
      </c>
      <c r="G417" s="6" t="str">
        <f t="shared" ref="G417:K417" si="292">IF(AND(G418="",AND(G419="",G420="")),"",SUM(G418,G419,G420))</f>
        <v/>
      </c>
      <c r="H417" s="6" t="str">
        <f t="shared" si="292"/>
        <v/>
      </c>
      <c r="I417" s="6" t="str">
        <f t="shared" si="292"/>
        <v/>
      </c>
      <c r="J417" s="6" t="str">
        <f t="shared" si="292"/>
        <v/>
      </c>
      <c r="K417" s="6" t="str">
        <f t="shared" si="292"/>
        <v/>
      </c>
      <c r="L417" s="6" t="str">
        <f t="shared" ref="L417" si="293">IF(AND(L418="",AND(L419="",L420="")),"",SUM(L418,L419,L420))</f>
        <v/>
      </c>
      <c r="N417"/>
    </row>
    <row r="418" spans="1:14" x14ac:dyDescent="0.25">
      <c r="A418" s="3" t="s">
        <v>574</v>
      </c>
      <c r="B418" s="3" t="s">
        <v>552</v>
      </c>
      <c r="C418" s="3" t="s">
        <v>552</v>
      </c>
      <c r="D418" s="3" t="s">
        <v>574</v>
      </c>
      <c r="E418" s="3" t="s">
        <v>28</v>
      </c>
      <c r="F418" s="3" t="s">
        <v>29</v>
      </c>
      <c r="G418" s="6" t="str">
        <f t="shared" ref="G418:K420" si="294">IF(AND(G422="",G426=""),"",SUM(G422,G426))</f>
        <v/>
      </c>
      <c r="H418" s="6" t="str">
        <f t="shared" si="294"/>
        <v/>
      </c>
      <c r="I418" s="6" t="str">
        <f t="shared" si="294"/>
        <v/>
      </c>
      <c r="J418" s="6" t="str">
        <f t="shared" si="294"/>
        <v/>
      </c>
      <c r="K418" s="6" t="str">
        <f t="shared" si="294"/>
        <v/>
      </c>
      <c r="L418" s="6" t="str">
        <f t="shared" ref="L418" si="295">IF(AND(L422="",L426=""),"",SUM(L422,L426))</f>
        <v/>
      </c>
      <c r="N418"/>
    </row>
    <row r="419" spans="1:14" x14ac:dyDescent="0.25">
      <c r="A419" s="3" t="s">
        <v>575</v>
      </c>
      <c r="B419" s="3" t="s">
        <v>554</v>
      </c>
      <c r="C419" s="3" t="s">
        <v>554</v>
      </c>
      <c r="D419" s="3" t="s">
        <v>575</v>
      </c>
      <c r="E419" s="3" t="s">
        <v>28</v>
      </c>
      <c r="F419" s="3" t="s">
        <v>29</v>
      </c>
      <c r="G419" s="6" t="str">
        <f t="shared" si="294"/>
        <v/>
      </c>
      <c r="H419" s="6" t="str">
        <f t="shared" si="294"/>
        <v/>
      </c>
      <c r="I419" s="6" t="str">
        <f t="shared" si="294"/>
        <v/>
      </c>
      <c r="J419" s="6" t="str">
        <f t="shared" si="294"/>
        <v/>
      </c>
      <c r="K419" s="6" t="str">
        <f t="shared" si="294"/>
        <v/>
      </c>
      <c r="L419" s="6" t="str">
        <f t="shared" ref="L419" si="296">IF(AND(L423="",L427=""),"",SUM(L423,L427))</f>
        <v/>
      </c>
      <c r="N419"/>
    </row>
    <row r="420" spans="1:14" x14ac:dyDescent="0.25">
      <c r="A420" s="3" t="s">
        <v>576</v>
      </c>
      <c r="B420" s="3" t="s">
        <v>556</v>
      </c>
      <c r="C420" s="3" t="s">
        <v>556</v>
      </c>
      <c r="D420" s="3" t="s">
        <v>576</v>
      </c>
      <c r="E420" s="3" t="s">
        <v>28</v>
      </c>
      <c r="F420" s="3" t="s">
        <v>29</v>
      </c>
      <c r="G420" s="6" t="str">
        <f t="shared" si="294"/>
        <v/>
      </c>
      <c r="H420" s="6" t="str">
        <f t="shared" si="294"/>
        <v/>
      </c>
      <c r="I420" s="6" t="str">
        <f t="shared" si="294"/>
        <v/>
      </c>
      <c r="J420" s="6" t="str">
        <f t="shared" si="294"/>
        <v/>
      </c>
      <c r="K420" s="6" t="str">
        <f t="shared" si="294"/>
        <v/>
      </c>
      <c r="L420" s="6" t="str">
        <f t="shared" ref="L420" si="297">IF(AND(L424="",L428=""),"",SUM(L424,L428))</f>
        <v/>
      </c>
      <c r="N420"/>
    </row>
    <row r="421" spans="1:14" x14ac:dyDescent="0.25">
      <c r="A421" s="3" t="s">
        <v>577</v>
      </c>
      <c r="B421" s="3" t="s">
        <v>578</v>
      </c>
      <c r="C421" s="3" t="s">
        <v>578</v>
      </c>
      <c r="D421" s="3" t="s">
        <v>577</v>
      </c>
      <c r="E421" s="3" t="s">
        <v>28</v>
      </c>
      <c r="F421" s="3" t="s">
        <v>29</v>
      </c>
      <c r="G421" s="6" t="str">
        <f t="shared" ref="G421:K421" si="298">IF(AND(G422="",AND(G423="",G424="")),"",SUM(G422,G423,G424))</f>
        <v/>
      </c>
      <c r="H421" s="6" t="str">
        <f t="shared" si="298"/>
        <v/>
      </c>
      <c r="I421" s="6" t="str">
        <f t="shared" si="298"/>
        <v/>
      </c>
      <c r="J421" s="6" t="str">
        <f t="shared" si="298"/>
        <v/>
      </c>
      <c r="K421" s="6" t="str">
        <f t="shared" si="298"/>
        <v/>
      </c>
      <c r="L421" s="6" t="str">
        <f t="shared" ref="L421" si="299">IF(AND(L422="",AND(L423="",L424="")),"",SUM(L422,L423,L424))</f>
        <v/>
      </c>
      <c r="N421"/>
    </row>
    <row r="422" spans="1:14" x14ac:dyDescent="0.25">
      <c r="A422" s="3" t="s">
        <v>579</v>
      </c>
      <c r="B422" s="3" t="s">
        <v>580</v>
      </c>
      <c r="C422" s="3" t="s">
        <v>580</v>
      </c>
      <c r="D422" s="3" t="s">
        <v>579</v>
      </c>
      <c r="E422" s="3" t="s">
        <v>28</v>
      </c>
      <c r="F422" s="3" t="s">
        <v>29</v>
      </c>
      <c r="N422"/>
    </row>
    <row r="423" spans="1:14" x14ac:dyDescent="0.25">
      <c r="A423" s="3" t="s">
        <v>581</v>
      </c>
      <c r="B423" s="3" t="s">
        <v>582</v>
      </c>
      <c r="C423" s="3" t="s">
        <v>582</v>
      </c>
      <c r="D423" s="3" t="s">
        <v>581</v>
      </c>
      <c r="E423" s="3" t="s">
        <v>28</v>
      </c>
      <c r="F423" s="3" t="s">
        <v>29</v>
      </c>
      <c r="N423"/>
    </row>
    <row r="424" spans="1:14" x14ac:dyDescent="0.25">
      <c r="A424" s="3" t="s">
        <v>583</v>
      </c>
      <c r="B424" s="3" t="s">
        <v>584</v>
      </c>
      <c r="C424" s="3" t="s">
        <v>584</v>
      </c>
      <c r="D424" s="3" t="s">
        <v>583</v>
      </c>
      <c r="E424" s="3" t="s">
        <v>28</v>
      </c>
      <c r="F424" s="3" t="s">
        <v>29</v>
      </c>
      <c r="N424"/>
    </row>
    <row r="425" spans="1:14" x14ac:dyDescent="0.25">
      <c r="A425" s="3" t="s">
        <v>585</v>
      </c>
      <c r="B425" s="3" t="s">
        <v>586</v>
      </c>
      <c r="C425" s="3" t="s">
        <v>586</v>
      </c>
      <c r="D425" s="3" t="s">
        <v>585</v>
      </c>
      <c r="E425" s="3" t="s">
        <v>28</v>
      </c>
      <c r="F425" s="3" t="s">
        <v>29</v>
      </c>
      <c r="G425" s="6" t="str">
        <f t="shared" ref="G425:K425" si="300">IF(AND(G426="",AND(G427="",G428="")),"",SUM(G426,G427,G428))</f>
        <v/>
      </c>
      <c r="H425" s="6" t="str">
        <f t="shared" si="300"/>
        <v/>
      </c>
      <c r="I425" s="6" t="str">
        <f t="shared" si="300"/>
        <v/>
      </c>
      <c r="J425" s="6" t="str">
        <f t="shared" si="300"/>
        <v/>
      </c>
      <c r="K425" s="6" t="str">
        <f t="shared" si="300"/>
        <v/>
      </c>
      <c r="L425" s="6" t="str">
        <f t="shared" ref="L425" si="301">IF(AND(L426="",AND(L427="",L428="")),"",SUM(L426,L427,L428))</f>
        <v/>
      </c>
      <c r="N425"/>
    </row>
    <row r="426" spans="1:14" x14ac:dyDescent="0.25">
      <c r="A426" s="3" t="s">
        <v>587</v>
      </c>
      <c r="B426" s="3" t="s">
        <v>580</v>
      </c>
      <c r="C426" s="3" t="s">
        <v>580</v>
      </c>
      <c r="D426" s="3" t="s">
        <v>587</v>
      </c>
      <c r="E426" s="3" t="s">
        <v>28</v>
      </c>
      <c r="F426" s="3" t="s">
        <v>29</v>
      </c>
      <c r="N426"/>
    </row>
    <row r="427" spans="1:14" x14ac:dyDescent="0.25">
      <c r="A427" s="3" t="s">
        <v>588</v>
      </c>
      <c r="B427" s="3" t="s">
        <v>582</v>
      </c>
      <c r="C427" s="3" t="s">
        <v>582</v>
      </c>
      <c r="D427" s="3" t="s">
        <v>588</v>
      </c>
      <c r="E427" s="3" t="s">
        <v>28</v>
      </c>
      <c r="F427" s="3" t="s">
        <v>29</v>
      </c>
      <c r="N427"/>
    </row>
    <row r="428" spans="1:14" x14ac:dyDescent="0.25">
      <c r="A428" s="3" t="s">
        <v>589</v>
      </c>
      <c r="B428" s="3" t="s">
        <v>584</v>
      </c>
      <c r="C428" s="3" t="s">
        <v>584</v>
      </c>
      <c r="D428" s="3" t="s">
        <v>589</v>
      </c>
      <c r="E428" s="3" t="s">
        <v>28</v>
      </c>
      <c r="F428" s="3" t="s">
        <v>29</v>
      </c>
      <c r="N428"/>
    </row>
    <row r="429" spans="1:14" x14ac:dyDescent="0.25">
      <c r="A429" s="3" t="s">
        <v>590</v>
      </c>
      <c r="B429" s="3" t="s">
        <v>591</v>
      </c>
      <c r="C429" s="3" t="s">
        <v>591</v>
      </c>
      <c r="D429" s="3" t="s">
        <v>590</v>
      </c>
      <c r="E429" s="3" t="s">
        <v>28</v>
      </c>
      <c r="F429" s="3" t="s">
        <v>29</v>
      </c>
      <c r="G429" s="6" t="str">
        <f t="shared" ref="G429:K429" si="302">IF(AND(G430="",AND(G438="",AND(G442="",G446=""))),"",SUM(G430,G438,G442,G446))</f>
        <v/>
      </c>
      <c r="H429" s="6" t="str">
        <f t="shared" si="302"/>
        <v/>
      </c>
      <c r="I429" s="6" t="str">
        <f t="shared" si="302"/>
        <v/>
      </c>
      <c r="J429" s="6" t="str">
        <f t="shared" si="302"/>
        <v/>
      </c>
      <c r="K429" s="6" t="str">
        <f t="shared" si="302"/>
        <v/>
      </c>
      <c r="L429" s="6" t="str">
        <f t="shared" ref="L429" si="303">IF(AND(L430="",AND(L438="",AND(L442="",L446=""))),"",SUM(L430,L438,L442,L446))</f>
        <v/>
      </c>
      <c r="N429"/>
    </row>
    <row r="430" spans="1:14" x14ac:dyDescent="0.25">
      <c r="A430" s="3" t="s">
        <v>592</v>
      </c>
      <c r="B430" s="3" t="s">
        <v>550</v>
      </c>
      <c r="C430" s="3" t="s">
        <v>550</v>
      </c>
      <c r="D430" s="3" t="s">
        <v>592</v>
      </c>
      <c r="E430" s="3" t="s">
        <v>28</v>
      </c>
      <c r="F430" s="3" t="s">
        <v>29</v>
      </c>
      <c r="G430" s="6" t="str">
        <f t="shared" ref="G430:K430" si="304">IF(AND(G431="",AND(G432="",G433="")),"",SUM(G431,G432,G433))</f>
        <v/>
      </c>
      <c r="H430" s="6" t="str">
        <f t="shared" si="304"/>
        <v/>
      </c>
      <c r="I430" s="6" t="str">
        <f t="shared" si="304"/>
        <v/>
      </c>
      <c r="J430" s="6" t="str">
        <f t="shared" si="304"/>
        <v/>
      </c>
      <c r="K430" s="6" t="str">
        <f t="shared" si="304"/>
        <v/>
      </c>
      <c r="L430" s="6" t="str">
        <f t="shared" ref="L430" si="305">IF(AND(L431="",AND(L432="",L433="")),"",SUM(L431,L432,L433))</f>
        <v/>
      </c>
      <c r="N430"/>
    </row>
    <row r="431" spans="1:14" x14ac:dyDescent="0.25">
      <c r="A431" s="3" t="s">
        <v>593</v>
      </c>
      <c r="B431" s="3" t="s">
        <v>552</v>
      </c>
      <c r="C431" s="3" t="s">
        <v>552</v>
      </c>
      <c r="D431" s="3" t="s">
        <v>593</v>
      </c>
      <c r="E431" s="3" t="s">
        <v>28</v>
      </c>
      <c r="F431" s="3" t="s">
        <v>29</v>
      </c>
      <c r="N431"/>
    </row>
    <row r="432" spans="1:14" x14ac:dyDescent="0.25">
      <c r="A432" s="3" t="s">
        <v>594</v>
      </c>
      <c r="B432" s="3" t="s">
        <v>595</v>
      </c>
      <c r="C432" s="3" t="s">
        <v>595</v>
      </c>
      <c r="D432" s="3" t="s">
        <v>594</v>
      </c>
      <c r="E432" s="3" t="s">
        <v>28</v>
      </c>
      <c r="F432" s="3" t="s">
        <v>29</v>
      </c>
      <c r="N432"/>
    </row>
    <row r="433" spans="1:14" x14ac:dyDescent="0.25">
      <c r="A433" s="3" t="s">
        <v>596</v>
      </c>
      <c r="B433" s="3" t="s">
        <v>556</v>
      </c>
      <c r="C433" s="3" t="s">
        <v>556</v>
      </c>
      <c r="D433" s="3" t="s">
        <v>596</v>
      </c>
      <c r="E433" s="3" t="s">
        <v>28</v>
      </c>
      <c r="F433" s="3" t="s">
        <v>29</v>
      </c>
      <c r="N433"/>
    </row>
    <row r="434" spans="1:14" x14ac:dyDescent="0.25">
      <c r="A434" s="3" t="s">
        <v>597</v>
      </c>
      <c r="B434" s="3" t="s">
        <v>558</v>
      </c>
      <c r="C434" s="3" t="s">
        <v>558</v>
      </c>
      <c r="D434" s="3" t="s">
        <v>597</v>
      </c>
      <c r="E434" s="3" t="s">
        <v>28</v>
      </c>
      <c r="F434" s="3" t="s">
        <v>29</v>
      </c>
      <c r="G434" s="6" t="str">
        <f t="shared" ref="G434:K434" si="306">IF(AND(G435="",AND(G436="",G437="")),"",SUM(G435,G436,G437))</f>
        <v/>
      </c>
      <c r="H434" s="6" t="str">
        <f t="shared" si="306"/>
        <v/>
      </c>
      <c r="I434" s="6" t="str">
        <f t="shared" si="306"/>
        <v/>
      </c>
      <c r="J434" s="6" t="str">
        <f t="shared" si="306"/>
        <v/>
      </c>
      <c r="K434" s="6" t="str">
        <f t="shared" si="306"/>
        <v/>
      </c>
      <c r="L434" s="6" t="str">
        <f t="shared" ref="L434" si="307">IF(AND(L435="",AND(L436="",L437="")),"",SUM(L435,L436,L437))</f>
        <v/>
      </c>
      <c r="N434"/>
    </row>
    <row r="435" spans="1:14" x14ac:dyDescent="0.25">
      <c r="A435" s="3" t="s">
        <v>598</v>
      </c>
      <c r="B435" s="3" t="s">
        <v>552</v>
      </c>
      <c r="C435" s="3" t="s">
        <v>552</v>
      </c>
      <c r="D435" s="3" t="s">
        <v>598</v>
      </c>
      <c r="E435" s="3" t="s">
        <v>28</v>
      </c>
      <c r="F435" s="3" t="s">
        <v>29</v>
      </c>
      <c r="N435"/>
    </row>
    <row r="436" spans="1:14" x14ac:dyDescent="0.25">
      <c r="A436" s="3" t="s">
        <v>599</v>
      </c>
      <c r="B436" s="3" t="s">
        <v>595</v>
      </c>
      <c r="C436" s="3" t="s">
        <v>595</v>
      </c>
      <c r="D436" s="3" t="s">
        <v>599</v>
      </c>
      <c r="E436" s="3" t="s">
        <v>28</v>
      </c>
      <c r="F436" s="3" t="s">
        <v>29</v>
      </c>
      <c r="N436"/>
    </row>
    <row r="437" spans="1:14" x14ac:dyDescent="0.25">
      <c r="A437" s="3" t="s">
        <v>600</v>
      </c>
      <c r="B437" s="3" t="s">
        <v>556</v>
      </c>
      <c r="C437" s="3" t="s">
        <v>556</v>
      </c>
      <c r="D437" s="3" t="s">
        <v>600</v>
      </c>
      <c r="E437" s="3" t="s">
        <v>28</v>
      </c>
      <c r="F437" s="3" t="s">
        <v>29</v>
      </c>
      <c r="N437"/>
    </row>
    <row r="438" spans="1:14" x14ac:dyDescent="0.25">
      <c r="A438" s="3" t="s">
        <v>601</v>
      </c>
      <c r="B438" s="3" t="s">
        <v>563</v>
      </c>
      <c r="C438" s="3" t="s">
        <v>563</v>
      </c>
      <c r="D438" s="3" t="s">
        <v>601</v>
      </c>
      <c r="E438" s="3" t="s">
        <v>28</v>
      </c>
      <c r="F438" s="3" t="s">
        <v>29</v>
      </c>
      <c r="G438" s="6" t="str">
        <f t="shared" ref="G438:K438" si="308">IF(AND(G439="",AND(G440="",G441="")),"",SUM(G439,G440,G441))</f>
        <v/>
      </c>
      <c r="H438" s="6" t="str">
        <f t="shared" si="308"/>
        <v/>
      </c>
      <c r="I438" s="6" t="str">
        <f t="shared" si="308"/>
        <v/>
      </c>
      <c r="J438" s="6" t="str">
        <f t="shared" si="308"/>
        <v/>
      </c>
      <c r="K438" s="6" t="str">
        <f t="shared" si="308"/>
        <v/>
      </c>
      <c r="L438" s="6" t="str">
        <f t="shared" ref="L438" si="309">IF(AND(L439="",AND(L440="",L441="")),"",SUM(L439,L440,L441))</f>
        <v/>
      </c>
      <c r="N438"/>
    </row>
    <row r="439" spans="1:14" x14ac:dyDescent="0.25">
      <c r="A439" s="3" t="s">
        <v>602</v>
      </c>
      <c r="B439" s="3" t="s">
        <v>552</v>
      </c>
      <c r="C439" s="3" t="s">
        <v>552</v>
      </c>
      <c r="D439" s="3" t="s">
        <v>602</v>
      </c>
      <c r="E439" s="3" t="s">
        <v>28</v>
      </c>
      <c r="F439" s="3" t="s">
        <v>29</v>
      </c>
      <c r="N439"/>
    </row>
    <row r="440" spans="1:14" x14ac:dyDescent="0.25">
      <c r="A440" s="3" t="s">
        <v>603</v>
      </c>
      <c r="B440" s="3" t="s">
        <v>595</v>
      </c>
      <c r="C440" s="3" t="s">
        <v>595</v>
      </c>
      <c r="D440" s="3" t="s">
        <v>603</v>
      </c>
      <c r="E440" s="3" t="s">
        <v>28</v>
      </c>
      <c r="F440" s="3" t="s">
        <v>29</v>
      </c>
      <c r="N440"/>
    </row>
    <row r="441" spans="1:14" x14ac:dyDescent="0.25">
      <c r="A441" s="3" t="s">
        <v>604</v>
      </c>
      <c r="B441" s="3" t="s">
        <v>556</v>
      </c>
      <c r="C441" s="3" t="s">
        <v>556</v>
      </c>
      <c r="D441" s="3" t="s">
        <v>604</v>
      </c>
      <c r="E441" s="3" t="s">
        <v>28</v>
      </c>
      <c r="F441" s="3" t="s">
        <v>29</v>
      </c>
      <c r="N441"/>
    </row>
    <row r="442" spans="1:14" x14ac:dyDescent="0.25">
      <c r="A442" s="3" t="s">
        <v>605</v>
      </c>
      <c r="B442" s="3" t="s">
        <v>568</v>
      </c>
      <c r="C442" s="3" t="s">
        <v>568</v>
      </c>
      <c r="D442" s="3" t="s">
        <v>605</v>
      </c>
      <c r="E442" s="3" t="s">
        <v>28</v>
      </c>
      <c r="F442" s="3" t="s">
        <v>29</v>
      </c>
      <c r="G442" s="6" t="str">
        <f t="shared" ref="G442:K442" si="310">IF(AND(G443="",AND(G444="",G445="")),"",SUM(G443,G444,G445))</f>
        <v/>
      </c>
      <c r="H442" s="6" t="str">
        <f t="shared" si="310"/>
        <v/>
      </c>
      <c r="I442" s="6" t="str">
        <f t="shared" si="310"/>
        <v/>
      </c>
      <c r="J442" s="6" t="str">
        <f t="shared" si="310"/>
        <v/>
      </c>
      <c r="K442" s="6" t="str">
        <f t="shared" si="310"/>
        <v/>
      </c>
      <c r="L442" s="6" t="str">
        <f t="shared" ref="L442" si="311">IF(AND(L443="",AND(L444="",L445="")),"",SUM(L443,L444,L445))</f>
        <v/>
      </c>
      <c r="N442"/>
    </row>
    <row r="443" spans="1:14" x14ac:dyDescent="0.25">
      <c r="A443" s="3" t="s">
        <v>606</v>
      </c>
      <c r="B443" s="3" t="s">
        <v>552</v>
      </c>
      <c r="C443" s="3" t="s">
        <v>552</v>
      </c>
      <c r="D443" s="3" t="s">
        <v>606</v>
      </c>
      <c r="E443" s="3" t="s">
        <v>28</v>
      </c>
      <c r="F443" s="3" t="s">
        <v>29</v>
      </c>
      <c r="N443"/>
    </row>
    <row r="444" spans="1:14" x14ac:dyDescent="0.25">
      <c r="A444" s="3" t="s">
        <v>607</v>
      </c>
      <c r="B444" s="3" t="s">
        <v>595</v>
      </c>
      <c r="C444" s="3" t="s">
        <v>595</v>
      </c>
      <c r="D444" s="3" t="s">
        <v>607</v>
      </c>
      <c r="E444" s="3" t="s">
        <v>28</v>
      </c>
      <c r="F444" s="3" t="s">
        <v>29</v>
      </c>
      <c r="N444"/>
    </row>
    <row r="445" spans="1:14" x14ac:dyDescent="0.25">
      <c r="A445" s="3" t="s">
        <v>608</v>
      </c>
      <c r="B445" s="3" t="s">
        <v>556</v>
      </c>
      <c r="C445" s="3" t="s">
        <v>556</v>
      </c>
      <c r="D445" s="3" t="s">
        <v>608</v>
      </c>
      <c r="E445" s="3" t="s">
        <v>28</v>
      </c>
      <c r="F445" s="3" t="s">
        <v>29</v>
      </c>
      <c r="N445"/>
    </row>
    <row r="446" spans="1:14" x14ac:dyDescent="0.25">
      <c r="A446" s="3" t="s">
        <v>609</v>
      </c>
      <c r="B446" s="3" t="s">
        <v>573</v>
      </c>
      <c r="C446" s="3" t="s">
        <v>573</v>
      </c>
      <c r="D446" s="3" t="s">
        <v>609</v>
      </c>
      <c r="E446" s="3" t="s">
        <v>28</v>
      </c>
      <c r="F446" s="3" t="s">
        <v>29</v>
      </c>
      <c r="G446" s="6" t="str">
        <f t="shared" ref="G446:K446" si="312">IF(AND(G447="",AND(G448="",G449="")),"",SUM(G447,G448,G449))</f>
        <v/>
      </c>
      <c r="H446" s="6" t="str">
        <f t="shared" si="312"/>
        <v/>
      </c>
      <c r="I446" s="6" t="str">
        <f t="shared" si="312"/>
        <v/>
      </c>
      <c r="J446" s="6" t="str">
        <f t="shared" si="312"/>
        <v/>
      </c>
      <c r="K446" s="6" t="str">
        <f t="shared" si="312"/>
        <v/>
      </c>
      <c r="L446" s="6" t="str">
        <f t="shared" ref="L446" si="313">IF(AND(L447="",AND(L448="",L449="")),"",SUM(L447,L448,L449))</f>
        <v/>
      </c>
      <c r="N446"/>
    </row>
    <row r="447" spans="1:14" x14ac:dyDescent="0.25">
      <c r="A447" s="3" t="s">
        <v>610</v>
      </c>
      <c r="B447" s="3" t="s">
        <v>552</v>
      </c>
      <c r="C447" s="3" t="s">
        <v>552</v>
      </c>
      <c r="D447" s="3" t="s">
        <v>610</v>
      </c>
      <c r="E447" s="3" t="s">
        <v>28</v>
      </c>
      <c r="F447" s="3" t="s">
        <v>29</v>
      </c>
      <c r="G447" s="6" t="str">
        <f t="shared" ref="G447:K449" si="314">IF(AND(G451="",G455=""),"",SUM(G451,G455))</f>
        <v/>
      </c>
      <c r="H447" s="6" t="str">
        <f t="shared" si="314"/>
        <v/>
      </c>
      <c r="I447" s="6" t="str">
        <f t="shared" si="314"/>
        <v/>
      </c>
      <c r="J447" s="6" t="str">
        <f t="shared" si="314"/>
        <v/>
      </c>
      <c r="K447" s="6" t="str">
        <f t="shared" si="314"/>
        <v/>
      </c>
      <c r="L447" s="6" t="str">
        <f t="shared" ref="L447" si="315">IF(AND(L451="",L455=""),"",SUM(L451,L455))</f>
        <v/>
      </c>
      <c r="N447"/>
    </row>
    <row r="448" spans="1:14" x14ac:dyDescent="0.25">
      <c r="A448" s="3" t="s">
        <v>611</v>
      </c>
      <c r="B448" s="3" t="s">
        <v>595</v>
      </c>
      <c r="C448" s="3" t="s">
        <v>595</v>
      </c>
      <c r="D448" s="3" t="s">
        <v>611</v>
      </c>
      <c r="E448" s="3" t="s">
        <v>28</v>
      </c>
      <c r="F448" s="3" t="s">
        <v>29</v>
      </c>
      <c r="G448" s="6" t="str">
        <f t="shared" si="314"/>
        <v/>
      </c>
      <c r="H448" s="6" t="str">
        <f t="shared" si="314"/>
        <v/>
      </c>
      <c r="I448" s="6" t="str">
        <f t="shared" si="314"/>
        <v/>
      </c>
      <c r="J448" s="6" t="str">
        <f t="shared" si="314"/>
        <v/>
      </c>
      <c r="K448" s="6" t="str">
        <f t="shared" si="314"/>
        <v/>
      </c>
      <c r="L448" s="6" t="str">
        <f t="shared" ref="L448" si="316">IF(AND(L452="",L456=""),"",SUM(L452,L456))</f>
        <v/>
      </c>
      <c r="N448"/>
    </row>
    <row r="449" spans="1:14" x14ac:dyDescent="0.25">
      <c r="A449" s="3" t="s">
        <v>612</v>
      </c>
      <c r="B449" s="3" t="s">
        <v>556</v>
      </c>
      <c r="C449" s="3" t="s">
        <v>556</v>
      </c>
      <c r="D449" s="3" t="s">
        <v>612</v>
      </c>
      <c r="E449" s="3" t="s">
        <v>28</v>
      </c>
      <c r="F449" s="3" t="s">
        <v>29</v>
      </c>
      <c r="G449" s="6" t="str">
        <f t="shared" si="314"/>
        <v/>
      </c>
      <c r="H449" s="6" t="str">
        <f t="shared" si="314"/>
        <v/>
      </c>
      <c r="I449" s="6" t="str">
        <f t="shared" si="314"/>
        <v/>
      </c>
      <c r="J449" s="6" t="str">
        <f t="shared" si="314"/>
        <v/>
      </c>
      <c r="K449" s="6" t="str">
        <f t="shared" si="314"/>
        <v/>
      </c>
      <c r="L449" s="6" t="str">
        <f t="shared" ref="L449" si="317">IF(AND(L453="",L457=""),"",SUM(L453,L457))</f>
        <v/>
      </c>
      <c r="N449"/>
    </row>
    <row r="450" spans="1:14" x14ac:dyDescent="0.25">
      <c r="A450" s="3" t="s">
        <v>613</v>
      </c>
      <c r="B450" s="3" t="s">
        <v>578</v>
      </c>
      <c r="C450" s="3" t="s">
        <v>578</v>
      </c>
      <c r="D450" s="3" t="s">
        <v>613</v>
      </c>
      <c r="E450" s="3" t="s">
        <v>28</v>
      </c>
      <c r="F450" s="3" t="s">
        <v>29</v>
      </c>
      <c r="G450" s="6" t="str">
        <f t="shared" ref="G450:K450" si="318">IF(AND(G451="",AND(G452="",G453="")),"",SUM(G451,G452,G453))</f>
        <v/>
      </c>
      <c r="H450" s="6" t="str">
        <f t="shared" si="318"/>
        <v/>
      </c>
      <c r="I450" s="6" t="str">
        <f t="shared" si="318"/>
        <v/>
      </c>
      <c r="J450" s="6" t="str">
        <f t="shared" si="318"/>
        <v/>
      </c>
      <c r="K450" s="6" t="str">
        <f t="shared" si="318"/>
        <v/>
      </c>
      <c r="L450" s="6" t="str">
        <f t="shared" ref="L450" si="319">IF(AND(L451="",AND(L452="",L453="")),"",SUM(L451,L452,L453))</f>
        <v/>
      </c>
      <c r="N450"/>
    </row>
    <row r="451" spans="1:14" x14ac:dyDescent="0.25">
      <c r="A451" s="3" t="s">
        <v>614</v>
      </c>
      <c r="B451" s="3" t="s">
        <v>580</v>
      </c>
      <c r="C451" s="3" t="s">
        <v>580</v>
      </c>
      <c r="D451" s="3" t="s">
        <v>614</v>
      </c>
      <c r="E451" s="3" t="s">
        <v>28</v>
      </c>
      <c r="F451" s="3" t="s">
        <v>29</v>
      </c>
      <c r="N451"/>
    </row>
    <row r="452" spans="1:14" x14ac:dyDescent="0.25">
      <c r="A452" s="3" t="s">
        <v>615</v>
      </c>
      <c r="B452" s="3" t="s">
        <v>616</v>
      </c>
      <c r="C452" s="3" t="s">
        <v>616</v>
      </c>
      <c r="D452" s="3" t="s">
        <v>615</v>
      </c>
      <c r="E452" s="3" t="s">
        <v>28</v>
      </c>
      <c r="F452" s="3" t="s">
        <v>29</v>
      </c>
    </row>
    <row r="453" spans="1:14" x14ac:dyDescent="0.25">
      <c r="A453" s="3" t="s">
        <v>617</v>
      </c>
      <c r="B453" s="3" t="s">
        <v>584</v>
      </c>
      <c r="C453" s="3" t="s">
        <v>584</v>
      </c>
      <c r="D453" s="3" t="s">
        <v>617</v>
      </c>
      <c r="E453" s="3" t="s">
        <v>28</v>
      </c>
      <c r="F453" s="3" t="s">
        <v>29</v>
      </c>
    </row>
    <row r="454" spans="1:14" x14ac:dyDescent="0.25">
      <c r="A454" s="3" t="s">
        <v>618</v>
      </c>
      <c r="B454" s="3" t="s">
        <v>586</v>
      </c>
      <c r="C454" s="3" t="s">
        <v>586</v>
      </c>
      <c r="D454" s="3" t="s">
        <v>618</v>
      </c>
      <c r="E454" s="3" t="s">
        <v>28</v>
      </c>
      <c r="F454" s="3" t="s">
        <v>29</v>
      </c>
      <c r="G454" s="6" t="str">
        <f t="shared" ref="G454:K454" si="320">IF(AND(G455="",AND(G456="",G457="")),"",SUM(G455,G456,G457))</f>
        <v/>
      </c>
      <c r="H454" s="6" t="str">
        <f t="shared" si="320"/>
        <v/>
      </c>
      <c r="I454" s="6" t="str">
        <f t="shared" si="320"/>
        <v/>
      </c>
      <c r="J454" s="6" t="str">
        <f t="shared" si="320"/>
        <v/>
      </c>
      <c r="K454" s="6" t="str">
        <f t="shared" si="320"/>
        <v/>
      </c>
      <c r="L454" s="6" t="str">
        <f t="shared" ref="L454" si="321">IF(AND(L455="",AND(L456="",L457="")),"",SUM(L455,L456,L457))</f>
        <v/>
      </c>
    </row>
    <row r="455" spans="1:14" x14ac:dyDescent="0.25">
      <c r="A455" s="3" t="s">
        <v>619</v>
      </c>
      <c r="B455" s="3" t="s">
        <v>580</v>
      </c>
      <c r="C455" s="3" t="s">
        <v>580</v>
      </c>
      <c r="D455" s="3" t="s">
        <v>619</v>
      </c>
      <c r="E455" s="3" t="s">
        <v>28</v>
      </c>
      <c r="F455" s="3" t="s">
        <v>29</v>
      </c>
    </row>
    <row r="456" spans="1:14" x14ac:dyDescent="0.25">
      <c r="A456" s="3" t="s">
        <v>620</v>
      </c>
      <c r="B456" s="3" t="s">
        <v>616</v>
      </c>
      <c r="C456" s="3" t="s">
        <v>616</v>
      </c>
      <c r="D456" s="3" t="s">
        <v>620</v>
      </c>
      <c r="E456" s="3" t="s">
        <v>28</v>
      </c>
      <c r="F456" s="3" t="s">
        <v>29</v>
      </c>
    </row>
    <row r="457" spans="1:14" x14ac:dyDescent="0.25">
      <c r="A457" s="3" t="s">
        <v>621</v>
      </c>
      <c r="B457" s="3" t="s">
        <v>584</v>
      </c>
      <c r="C457" s="3" t="s">
        <v>584</v>
      </c>
      <c r="D457" s="3" t="s">
        <v>621</v>
      </c>
      <c r="E457" s="3" t="s">
        <v>28</v>
      </c>
      <c r="F457" s="3" t="s">
        <v>29</v>
      </c>
    </row>
  </sheetData>
  <conditionalFormatting sqref="G11:M11">
    <cfRule type="expression" dxfId="1" priority="14">
      <formula>IF(AND(G9&lt;&gt;"",G10&lt;&gt;""),IF(OR(LEN(G9)&lt;&gt;4,LEN(G10)&gt;3),TRUE,FALSE),FALSE)</formula>
    </cfRule>
    <cfRule type="expression" dxfId="0" priority="15">
      <formula>IF(G11&lt;&gt;"",IF(COUNTIF($F$8:$CI$8,G11)&gt;1,TRUE,FALSE),FALSE)</formula>
    </cfRule>
  </conditionalFormatting>
  <dataValidations count="3">
    <dataValidation type="list" allowBlank="1" showInputMessage="1" showErrorMessage="1" sqref="B7" xr:uid="{00000000-0002-0000-0000-000000000000}">
      <formula1>"0,3,6,9"</formula1>
    </dataValidation>
    <dataValidation type="list" allowBlank="1" showInputMessage="1" showErrorMessage="1" sqref="B8" xr:uid="{00000000-0002-0000-0000-000001000000}">
      <formula1>"M,Q,A"</formula1>
    </dataValidation>
    <dataValidation type="list" showErrorMessage="1" promptTitle="Period" prompt="Please select the Period." sqref="G11:J11" xr:uid="{59A48C85-A92E-46DB-B59D-A6F2905A45D2}">
      <formula1>PeriodList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Annual</vt:lpstr>
      <vt:lpstr>Annual!Zone_d_impression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Kamya, Michael Kirinya</dc:creator>
  <cp:keywords/>
  <dc:description/>
  <cp:lastModifiedBy>Rym Cherif</cp:lastModifiedBy>
  <cp:revision/>
  <cp:lastPrinted>2023-09-13T09:54:45Z</cp:lastPrinted>
  <dcterms:created xsi:type="dcterms:W3CDTF">2018-05-22T21:09:05Z</dcterms:created>
  <dcterms:modified xsi:type="dcterms:W3CDTF">2025-12-12T12:28:08Z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2022-10-26T17:05:47Z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008472d9-650f-4b7c-85b9-bdc6d5e1f693</vt:lpwstr>
  </property>
  <property fmtid="{D5CDD505-2E9C-101B-9397-08002B2CF9AE}" pid="9" name="MSIP_Label_0c07ed86-5dc5-4593-ad03-a8684b843815_ContentBits">
    <vt:lpwstr>0</vt:lpwstr>
  </property>
</Properties>
</file>