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données commerce/"/>
    </mc:Choice>
  </mc:AlternateContent>
  <xr:revisionPtr revIDLastSave="28" documentId="13_ncr:1_{45E52A77-C7D9-41E2-8A4F-103BD523A735}" xr6:coauthVersionLast="47" xr6:coauthVersionMax="47" xr10:uidLastSave="{AA3DD588-253B-4030-BCFE-F571C4C0654C}"/>
  <bookViews>
    <workbookView xWindow="-120" yWindow="-120" windowWidth="20730" windowHeight="11040" xr2:uid="{00000000-000D-0000-FFFF-FFFF00000000}"/>
  </bookViews>
  <sheets>
    <sheet name="Merchandise Trade" sheetId="5" r:id="rId1"/>
    <sheet name="Parameters" sheetId="6" r:id="rId2"/>
  </sheets>
  <externalReferences>
    <externalReference r:id="rId3"/>
  </externalReferences>
  <definedNames>
    <definedName name="Reporting_Currency_Name">[1]Coverpage!$I$10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5" l="1"/>
  <c r="D8" i="5" l="1"/>
</calcChain>
</file>

<file path=xl/sharedStrings.xml><?xml version="1.0" encoding="utf-8"?>
<sst xmlns="http://schemas.openxmlformats.org/spreadsheetml/2006/main" count="242" uniqueCount="210">
  <si>
    <t>DATA_DOMAIN</t>
  </si>
  <si>
    <t>REF_AREA</t>
  </si>
  <si>
    <t>COUNTERPART_AREA</t>
  </si>
  <si>
    <t>FREQ</t>
  </si>
  <si>
    <t>UNIT_MULT</t>
  </si>
  <si>
    <t>INDICATOR</t>
  </si>
  <si>
    <t>Country code</t>
  </si>
  <si>
    <t>M</t>
  </si>
  <si>
    <t>COMMENT</t>
  </si>
  <si>
    <t>Country</t>
  </si>
  <si>
    <t xml:space="preserve">Counterpart area </t>
  </si>
  <si>
    <t>Dataset</t>
  </si>
  <si>
    <t>_Z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</si>
  <si>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</si>
  <si>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</si>
  <si>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</si>
  <si>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</si>
  <si>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</si>
  <si>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</si>
  <si>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Source / Observation status</t>
  </si>
  <si>
    <t>Descriptor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</si>
  <si>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</si>
  <si>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</si>
  <si>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</si>
  <si>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</si>
  <si>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</si>
  <si>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</si>
  <si>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</si>
  <si>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</si>
  <si>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</si>
  <si>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</si>
  <si>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</si>
  <si>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</si>
  <si>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</si>
  <si>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</si>
  <si>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</si>
  <si>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</si>
  <si>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</si>
  <si>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</si>
  <si>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</si>
  <si>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</si>
  <si>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</si>
  <si>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</si>
  <si>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</si>
  <si>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</si>
  <si>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</si>
  <si>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</si>
  <si>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</si>
  <si>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</si>
  <si>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</si>
  <si>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</si>
  <si>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</si>
  <si>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</si>
  <si>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</si>
  <si>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</si>
  <si>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</si>
  <si>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</si>
  <si>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</si>
  <si>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</si>
  <si>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</si>
  <si>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</si>
  <si>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</si>
  <si>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</si>
  <si>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</si>
  <si>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</si>
  <si>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</si>
  <si>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</si>
  <si>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</si>
  <si>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</si>
  <si>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</si>
  <si>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</si>
  <si>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</si>
  <si>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</si>
  <si>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</si>
  <si>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</si>
  <si>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</si>
  <si>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</si>
  <si>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</si>
  <si>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</si>
  <si>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Descrizione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</si>
  <si>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</si>
  <si>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</si>
  <si>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</si>
  <si>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</si>
  <si>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</si>
  <si>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</si>
  <si>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</si>
  <si>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</si>
  <si>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</si>
  <si>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</si>
  <si>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</si>
  <si>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TN</t>
  </si>
  <si>
    <t>Scale</t>
  </si>
  <si>
    <t>TXG_FOB_XDC</t>
  </si>
  <si>
    <t>External Trade, Goods, Value of Exports, Free on Board (FOB)</t>
  </si>
  <si>
    <t>TMG_CIF_XDC</t>
  </si>
  <si>
    <t>External Trade, Goods, Value of Imports, Cost Insurance Freight (CIF)</t>
  </si>
  <si>
    <t>Units</t>
  </si>
  <si>
    <t>Dinars tunisiens</t>
  </si>
  <si>
    <t>billions</t>
  </si>
  <si>
    <t>Merchandise Trade</t>
  </si>
  <si>
    <t>MET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</si>
  <si>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</si>
  <si>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</si>
  <si>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</si>
  <si>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</si>
  <si>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</si>
  <si>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</si>
  <si>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</si>
  <si>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</si>
  <si>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</si>
  <si>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</si>
  <si>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</si>
  <si>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</si>
  <si>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Element</t>
  </si>
  <si>
    <t>Type</t>
  </si>
  <si>
    <t>PosType</t>
  </si>
  <si>
    <t>Position</t>
  </si>
  <si>
    <t>DataStart</t>
  </si>
  <si>
    <t>H13</t>
  </si>
  <si>
    <t>DIM</t>
  </si>
  <si>
    <t>FIX</t>
  </si>
  <si>
    <t>NumColumns</t>
  </si>
  <si>
    <t>COLUMN</t>
  </si>
  <si>
    <t>E</t>
  </si>
  <si>
    <t>TIME_PERIOD</t>
  </si>
  <si>
    <t>ROW</t>
  </si>
  <si>
    <t>ATT</t>
  </si>
  <si>
    <t>SKIP</t>
  </si>
  <si>
    <t>BASE_PER</t>
  </si>
  <si>
    <t>OBS_STATUS</t>
  </si>
  <si>
    <t>A</t>
  </si>
  <si>
    <t>TIME_FORMAT</t>
  </si>
  <si>
    <t>CCYYMM</t>
  </si>
  <si>
    <t>2020-11</t>
  </si>
  <si>
    <t>2020-12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</si>
  <si>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</si>
  <si>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</si>
  <si>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</si>
  <si>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</si>
  <si>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</si>
  <si>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</si>
  <si>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</si>
  <si>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</si>
  <si>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Exportations FOB</t>
  </si>
  <si>
    <t>Importations CAF</t>
  </si>
  <si>
    <t>Commerce Extérieur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</si>
  <si>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</si>
  <si>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</si>
  <si>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</si>
  <si>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</si>
  <si>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</si>
  <si>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</si>
  <si>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</si>
  <si>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</si>
  <si>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2023-10</t>
  </si>
  <si>
    <t>2023-11</t>
  </si>
  <si>
    <t>2023-12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</si>
  <si>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</si>
  <si>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</si>
  <si>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</si>
  <si>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</si>
  <si>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</si>
  <si>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</si>
  <si>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</si>
  <si>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</si>
  <si>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</si>
  <si>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</si>
  <si>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</si>
  <si>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</si>
  <si>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</si>
  <si>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</si>
  <si>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</si>
  <si>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</si>
  <si>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</si>
  <si>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</si>
  <si>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</si>
  <si>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</si>
  <si>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</si>
  <si>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</si>
  <si>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</si>
  <si>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</si>
  <si>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</si>
  <si>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</si>
  <si>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</si>
  <si>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</si>
  <si>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</si>
  <si>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</si>
  <si>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</si>
  <si>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5794.2</t>
  </si>
  <si>
    <t>7501.7</t>
  </si>
  <si>
    <t>2025-11</t>
  </si>
  <si>
    <t>2025-12</t>
  </si>
  <si>
    <t>2026-01</t>
  </si>
  <si>
    <t>2026-02</t>
  </si>
  <si>
    <t>5702.6</t>
  </si>
  <si>
    <t>7414.6</t>
  </si>
  <si>
    <t>5778.5</t>
  </si>
  <si>
    <t>7410.3</t>
  </si>
  <si>
    <t>5298.7</t>
  </si>
  <si>
    <t>6586.4</t>
  </si>
  <si>
    <t>2026-03</t>
  </si>
  <si>
    <t>2026-04</t>
  </si>
  <si>
    <t>2026-05</t>
  </si>
  <si>
    <t>2026-06</t>
  </si>
  <si>
    <t>2026-07</t>
  </si>
  <si>
    <t>6475.3</t>
  </si>
  <si>
    <t>5993.3</t>
  </si>
  <si>
    <t>8629.2</t>
  </si>
  <si>
    <t>8381.4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</si>
</sst>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</numFmts>
  <fonts count="24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Times New Roman"/>
      <family val="2"/>
    </font>
    <font>
      <sz val="10"/>
      <color theme="1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u/>
      <sz val="10"/>
      <color theme="10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Calibri"/>
      <family val="2"/>
    </font>
    <font>
      <sz val="11"/>
      <color rgb="FF121212"/>
      <name val="Roboto-Regula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6E9F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4" fillId="0" borderId="0"/>
    <xf numFmtId="0" fontId="3" fillId="0" borderId="0"/>
    <xf numFmtId="0" fontId="7" fillId="0" borderId="0"/>
    <xf numFmtId="165" fontId="7" fillId="0" borderId="0" applyFont="0" applyFill="0" applyBorder="0" applyAlignment="0" applyProtection="0"/>
    <xf numFmtId="0" fontId="2" fillId="0" borderId="0"/>
    <xf numFmtId="0" fontId="7" fillId="0" borderId="0"/>
    <xf numFmtId="0" fontId="10" fillId="0" borderId="0"/>
    <xf numFmtId="0" fontId="11" fillId="0" borderId="0"/>
    <xf numFmtId="0" fontId="7" fillId="0" borderId="0"/>
    <xf numFmtId="0" fontId="14" fillId="0" borderId="0"/>
    <xf numFmtId="9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7" fillId="0" borderId="0">
      <alignment vertical="top"/>
    </xf>
    <xf numFmtId="0" fontId="18" fillId="0" borderId="0" applyNumberFormat="0" applyFill="0" applyBorder="0" applyAlignment="0" applyProtection="0"/>
    <xf numFmtId="0" fontId="7" fillId="0" borderId="0"/>
    <xf numFmtId="43" fontId="21" fillId="0" borderId="0" applyFont="0" applyFill="0" applyBorder="0" applyAlignment="0" applyProtection="0"/>
  </cellStyleXfs>
  <cellXfs count="46">
    <xf numFmtId="0" fontId="0" fillId="0" borderId="0" xfId="0"/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6" fillId="2" borderId="0" xfId="0" applyFont="1" applyFill="1"/>
    <xf numFmtId="0" fontId="5" fillId="4" borderId="6" xfId="0" applyFont="1" applyFill="1" applyBorder="1" applyAlignment="1">
      <alignment horizontal="left"/>
    </xf>
    <xf numFmtId="0" fontId="6" fillId="2" borderId="0" xfId="0" applyFont="1" applyFill="1" applyAlignment="1">
      <alignment vertical="top"/>
    </xf>
    <xf numFmtId="0" fontId="8" fillId="5" borderId="0" xfId="0" applyFont="1" applyFill="1" applyAlignment="1" applyProtection="1">
      <alignment horizontal="center" vertical="top"/>
      <protection locked="0"/>
    </xf>
    <xf numFmtId="0" fontId="9" fillId="0" borderId="0" xfId="0" applyFont="1"/>
    <xf numFmtId="0" fontId="0" fillId="3" borderId="0" xfId="0" applyFill="1"/>
    <xf numFmtId="0" fontId="0" fillId="2" borderId="5" xfId="0" applyFill="1" applyBorder="1" applyAlignment="1">
      <alignment vertical="top"/>
    </xf>
    <xf numFmtId="0" fontId="0" fillId="2" borderId="5" xfId="0" applyFill="1" applyBorder="1"/>
    <xf numFmtId="0" fontId="0" fillId="2" borderId="0" xfId="0" applyFill="1"/>
    <xf numFmtId="0" fontId="0" fillId="2" borderId="5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13" fillId="3" borderId="0" xfId="0" applyFont="1" applyFill="1" applyAlignment="1">
      <alignment horizontal="left"/>
    </xf>
    <xf numFmtId="0" fontId="13" fillId="4" borderId="0" xfId="0" applyFont="1" applyFill="1"/>
    <xf numFmtId="2" fontId="9" fillId="0" borderId="0" xfId="0" applyNumberFormat="1" applyFont="1"/>
    <xf numFmtId="0" fontId="5" fillId="4" borderId="4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 vertical="top"/>
    </xf>
    <xf numFmtId="0" fontId="16" fillId="0" borderId="9" xfId="10" applyFont="1" applyBorder="1" applyAlignment="1" applyProtection="1">
      <alignment horizontal="left"/>
      <protection locked="0"/>
    </xf>
    <xf numFmtId="0" fontId="16" fillId="0" borderId="10" xfId="0" applyFont="1" applyBorder="1"/>
    <xf numFmtId="2" fontId="12" fillId="6" borderId="0" xfId="0" applyNumberFormat="1" applyFont="1" applyFill="1" applyAlignment="1">
      <alignment horizontal="center"/>
    </xf>
    <xf numFmtId="0" fontId="16" fillId="0" borderId="9" xfId="0" applyFont="1" applyBorder="1"/>
    <xf numFmtId="4" fontId="16" fillId="0" borderId="9" xfId="0" applyNumberFormat="1" applyFont="1" applyBorder="1" applyProtection="1">
      <protection locked="0"/>
    </xf>
    <xf numFmtId="0" fontId="7" fillId="0" borderId="0" xfId="18"/>
    <xf numFmtId="49" fontId="7" fillId="0" borderId="0" xfId="18" applyNumberFormat="1"/>
    <xf numFmtId="0" fontId="2" fillId="0" borderId="0" xfId="5"/>
    <xf numFmtId="0" fontId="1" fillId="0" borderId="0" xfId="5" applyFont="1"/>
    <xf numFmtId="0" fontId="5" fillId="7" borderId="4" xfId="0" applyFont="1" applyFill="1" applyBorder="1" applyAlignment="1">
      <alignment horizontal="left"/>
    </xf>
    <xf numFmtId="0" fontId="20" fillId="7" borderId="0" xfId="5" applyFont="1" applyFill="1"/>
    <xf numFmtId="0" fontId="2" fillId="7" borderId="0" xfId="5" applyFill="1"/>
    <xf numFmtId="0" fontId="5" fillId="7" borderId="6" xfId="0" applyFont="1" applyFill="1" applyBorder="1" applyAlignment="1">
      <alignment horizontal="left"/>
    </xf>
    <xf numFmtId="0" fontId="1" fillId="7" borderId="0" xfId="5" applyFont="1" applyFill="1"/>
    <xf numFmtId="49" fontId="16" fillId="0" borderId="10" xfId="0" applyNumberFormat="1" applyFont="1" applyBorder="1" applyAlignment="1">
      <alignment vertical="top" wrapText="1"/>
    </xf>
    <xf numFmtId="0" fontId="22" fillId="0" borderId="0" xfId="0" applyFont="1"/>
    <xf numFmtId="43" fontId="0" fillId="0" borderId="0" xfId="19" applyFont="1"/>
    <xf numFmtId="0" fontId="5" fillId="4" borderId="11" xfId="0" applyFont="1" applyFill="1" applyBorder="1" applyAlignment="1">
      <alignment horizontal="left" vertical="top"/>
    </xf>
    <xf numFmtId="0" fontId="0" fillId="2" borderId="12" xfId="0" applyFill="1" applyBorder="1" applyAlignment="1">
      <alignment vertical="top"/>
    </xf>
    <xf numFmtId="0" fontId="0" fillId="2" borderId="13" xfId="0" applyFill="1" applyBorder="1" applyAlignment="1">
      <alignment vertical="top"/>
    </xf>
    <xf numFmtId="0" fontId="0" fillId="2" borderId="7" xfId="0" applyFill="1" applyBorder="1"/>
    <xf numFmtId="0" fontId="13" fillId="4" borderId="9" xfId="0" applyFont="1" applyFill="1" applyBorder="1"/>
    <xf numFmtId="2" fontId="9" fillId="0" borderId="9" xfId="0" applyNumberFormat="1" applyFont="1" applyBorder="1"/>
    <xf numFmtId="0" fontId="16" fillId="0" borderId="9" xfId="0" applyFont="1" applyBorder="1" applyAlignment="1">
      <alignment vertical="top" wrapText="1"/>
    </xf>
    <xf numFmtId="0" fontId="23" fillId="0" borderId="0" xfId="0" applyFont="1"/>
  </cellXfs>
  <cellStyles count="20">
    <cellStyle name="Comma [0] 2" xfId="4" xr:uid="{00000000-0005-0000-0000-000000000000}"/>
    <cellStyle name="Comma [0] 3" xfId="15" xr:uid="{A2A9E07D-8A38-416E-A757-063364664D5A}"/>
    <cellStyle name="Comma 2" xfId="14" xr:uid="{95D39A24-2D2E-43C9-AA17-15BE2270B59E}"/>
    <cellStyle name="Currency [0] 2" xfId="13" xr:uid="{110060E1-A0BA-4B33-9B44-A28DD6DD21F7}"/>
    <cellStyle name="Currency 2" xfId="12" xr:uid="{2A70A47B-1BD5-4E78-A722-D49DD0F47D4F}"/>
    <cellStyle name="Hyperlink" xfId="17" xr:uid="{457D864F-D764-4289-AC21-A0F209C0AE7A}"/>
    <cellStyle name="Milliers" xfId="19" builtinId="3"/>
    <cellStyle name="Normal" xfId="0" builtinId="0"/>
    <cellStyle name="Normal 17" xfId="18" xr:uid="{C2DF0164-7955-4C84-8369-49B3CDEB5D59}"/>
    <cellStyle name="Normal 2" xfId="3" xr:uid="{00000000-0005-0000-0000-000001000000}"/>
    <cellStyle name="Normal 2 93" xfId="8" xr:uid="{00000000-0005-0000-0000-000002000000}"/>
    <cellStyle name="Normal 3" xfId="5" xr:uid="{00000000-0005-0000-0000-000003000000}"/>
    <cellStyle name="Normal 3 102" xfId="9" xr:uid="{00000000-0005-0000-0000-000004000000}"/>
    <cellStyle name="Normal 4" xfId="1" xr:uid="{00000000-0005-0000-0000-000005000000}"/>
    <cellStyle name="Normal 4 2 3 2" xfId="6" xr:uid="{00000000-0005-0000-0000-000006000000}"/>
    <cellStyle name="Normal 5" xfId="2" xr:uid="{00000000-0005-0000-0000-000007000000}"/>
    <cellStyle name="Normal 6" xfId="10" xr:uid="{D7E363B3-6B42-4151-847F-05CB83852311}"/>
    <cellStyle name="Normal 89" xfId="7" xr:uid="{00000000-0005-0000-0000-000008000000}"/>
    <cellStyle name="Percent 2" xfId="11" xr:uid="{CEECE18D-9FBD-4131-B2C2-656FF009BDDB}"/>
    <cellStyle name="Style 1" xfId="16" xr:uid="{D80DE691-96C4-4614-8CD7-4D56CECF5858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Humburg\Desktop\Tunisia\Tunisia%20ICS\M744PPL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page"/>
      <sheetName val="Instructions"/>
      <sheetName val="Glossary"/>
      <sheetName val="PPLT"/>
      <sheetName val="Report Form"/>
    </sheetNames>
    <sheetDataSet>
      <sheetData sheetId="0">
        <row r="10">
          <cell r="I10" t="str">
            <v>Tunisian Dinars (TND)</v>
          </cell>
        </row>
      </sheetData>
      <sheetData sheetId="1"/>
      <sheetData sheetId="2"/>
      <sheetData sheetId="3"/>
      <sheetData sheetId="4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S14"/>
  <sheetViews>
    <sheetView tabSelected="1" topLeftCell="DZ1" zoomScale="86" zoomScaleNormal="86" workbookViewId="0">
      <selection activeCell="EQ16" sqref="EQ16"/>
    </sheetView>
  </sheetViews>
  <sheetFormatPr baseColWidth="10" defaultColWidth="9.140625" defaultRowHeight="15"/>
  <cols>
    <col min="1" max="1" width="4.85546875" customWidth="1"/>
    <col min="2" max="2" width="23.42578125" customWidth="1"/>
    <col min="3" max="3" width="58.28515625" customWidth="1"/>
    <col min="4" max="4" width="81.42578125" customWidth="1"/>
    <col min="5" max="5" width="15.42578125" bestFit="1" customWidth="1"/>
    <col min="6" max="6" width="15.42578125" customWidth="1"/>
    <col min="91" max="98" width="10.42578125" bestFit="1" customWidth="1"/>
  </cols>
  <sheetData>
    <row r="2" spans="2:149">
      <c r="B2" s="38" t="s">
        <v>13</v>
      </c>
      <c r="C2" s="39" t="s">
        <v>14</v>
      </c>
      <c r="D2" s="40" t="s">
        <v>15</v>
      </c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</row>
    <row r="3" spans="2:149">
      <c r="B3" s="20" t="s">
        <v>16</v>
      </c>
      <c r="C3" s="5" t="s">
        <v>17</v>
      </c>
      <c r="D3" s="9" t="s">
        <v>18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</row>
    <row r="4" spans="2:149">
      <c r="B4" s="18" t="s">
        <v>0</v>
      </c>
      <c r="C4" s="11" t="s">
        <v>101</v>
      </c>
      <c r="D4" s="10" t="s">
        <v>11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</row>
    <row r="5" spans="2:149">
      <c r="B5" s="18" t="s">
        <v>1</v>
      </c>
      <c r="C5" s="3" t="s">
        <v>91</v>
      </c>
      <c r="D5" s="10" t="s">
        <v>9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</row>
    <row r="6" spans="2:149" ht="15.75" thickBot="1">
      <c r="B6" s="4" t="s">
        <v>2</v>
      </c>
      <c r="C6" s="41" t="s">
        <v>12</v>
      </c>
      <c r="D6" s="14" t="s">
        <v>10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</row>
    <row r="7" spans="2:149">
      <c r="B7" s="19" t="s">
        <v>4</v>
      </c>
      <c r="C7" s="1">
        <v>9</v>
      </c>
      <c r="D7" s="2" t="str">
        <f>"Scale = "&amp;IF(C7=0,"Unit",(IF(C7=3,"Thousand",(IF(C7=6,"Million",(IF(C7=9,"Billion")))))))</f>
        <v>Scale = Billion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</row>
    <row r="8" spans="2:149">
      <c r="B8" s="18" t="s">
        <v>3</v>
      </c>
      <c r="C8" s="11" t="s">
        <v>7</v>
      </c>
      <c r="D8" s="12" t="str">
        <f>"Frequency = "&amp;IF(C8="A","Annual",IF(C8="Q", "Quarterly", "Monthly"))</f>
        <v>Frequency = Monthly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</row>
    <row r="9" spans="2:149" ht="15.75" thickBot="1">
      <c r="B9" s="4" t="s">
        <v>8</v>
      </c>
      <c r="C9" s="13"/>
      <c r="D9" s="14" t="s">
        <v>19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</row>
    <row r="10" spans="2:149">
      <c r="B10" s="15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</row>
    <row r="11" spans="2:149">
      <c r="B11" s="42" t="s">
        <v>6</v>
      </c>
      <c r="C11" s="16" t="s">
        <v>20</v>
      </c>
      <c r="D11" s="16" t="s">
        <v>79</v>
      </c>
      <c r="E11" s="16" t="s">
        <v>5</v>
      </c>
      <c r="F11" s="16" t="s">
        <v>92</v>
      </c>
      <c r="G11" s="16" t="s">
        <v>97</v>
      </c>
      <c r="H11" s="6" t="s">
        <v>21</v>
      </c>
      <c r="I11" s="6" t="s">
        <v>22</v>
      </c>
      <c r="J11" s="6" t="s">
        <v>23</v>
      </c>
      <c r="K11" s="6" t="s">
        <v>24</v>
      </c>
      <c r="L11" s="6" t="s">
        <v>25</v>
      </c>
      <c r="M11" s="6" t="s">
        <v>26</v>
      </c>
      <c r="N11" s="6" t="s">
        <v>27</v>
      </c>
      <c r="O11" s="6" t="s">
        <v>28</v>
      </c>
      <c r="P11" s="6" t="s">
        <v>29</v>
      </c>
      <c r="Q11" s="6" t="s">
        <v>30</v>
      </c>
      <c r="R11" s="6" t="s">
        <v>31</v>
      </c>
      <c r="S11" s="6" t="s">
        <v>32</v>
      </c>
      <c r="T11" s="6" t="s">
        <v>33</v>
      </c>
      <c r="U11" s="6" t="s">
        <v>34</v>
      </c>
      <c r="V11" s="6" t="s">
        <v>35</v>
      </c>
      <c r="W11" s="6" t="s">
        <v>36</v>
      </c>
      <c r="X11" s="6" t="s">
        <v>37</v>
      </c>
      <c r="Y11" s="6" t="s">
        <v>38</v>
      </c>
      <c r="Z11" s="6" t="s">
        <v>39</v>
      </c>
      <c r="AA11" s="6" t="s">
        <v>40</v>
      </c>
      <c r="AB11" s="6" t="s">
        <v>41</v>
      </c>
      <c r="AC11" s="6" t="s">
        <v>42</v>
      </c>
      <c r="AD11" s="6" t="s">
        <v>43</v>
      </c>
      <c r="AE11" s="6" t="s">
        <v>44</v>
      </c>
      <c r="AF11" s="6" t="s">
        <v>45</v>
      </c>
      <c r="AG11" s="6" t="s">
        <v>46</v>
      </c>
      <c r="AH11" s="6" t="s">
        <v>47</v>
      </c>
      <c r="AI11" s="6" t="s">
        <v>48</v>
      </c>
      <c r="AJ11" s="6" t="s">
        <v>49</v>
      </c>
      <c r="AK11" s="6" t="s">
        <v>50</v>
      </c>
      <c r="AL11" s="6" t="s">
        <v>51</v>
      </c>
      <c r="AM11" s="6" t="s">
        <v>52</v>
      </c>
      <c r="AN11" s="6" t="s">
        <v>53</v>
      </c>
      <c r="AO11" s="6" t="s">
        <v>54</v>
      </c>
      <c r="AP11" s="6" t="s">
        <v>55</v>
      </c>
      <c r="AQ11" s="6" t="s">
        <v>56</v>
      </c>
      <c r="AR11" s="6" t="s">
        <v>57</v>
      </c>
      <c r="AS11" s="6" t="s">
        <v>58</v>
      </c>
      <c r="AT11" s="6" t="s">
        <v>59</v>
      </c>
      <c r="AU11" s="6" t="s">
        <v>60</v>
      </c>
      <c r="AV11" s="6" t="s">
        <v>61</v>
      </c>
      <c r="AW11" s="6" t="s">
        <v>62</v>
      </c>
      <c r="AX11" s="6" t="s">
        <v>63</v>
      </c>
      <c r="AY11" s="6" t="s">
        <v>64</v>
      </c>
      <c r="AZ11" s="6" t="s">
        <v>65</v>
      </c>
      <c r="BA11" s="6" t="s">
        <v>66</v>
      </c>
      <c r="BB11" s="6" t="s">
        <v>67</v>
      </c>
      <c r="BC11" s="6" t="s">
        <v>68</v>
      </c>
      <c r="BD11" s="6" t="s">
        <v>69</v>
      </c>
      <c r="BE11" s="6" t="s">
        <v>70</v>
      </c>
      <c r="BF11" s="6" t="s">
        <v>71</v>
      </c>
      <c r="BG11" s="6" t="s">
        <v>72</v>
      </c>
      <c r="BH11" s="6" t="s">
        <v>73</v>
      </c>
      <c r="BI11" s="6" t="s">
        <v>74</v>
      </c>
      <c r="BJ11" s="6" t="s">
        <v>75</v>
      </c>
      <c r="BK11" s="6" t="s">
        <v>76</v>
      </c>
      <c r="BL11" s="6" t="s">
        <v>77</v>
      </c>
      <c r="BM11" s="6" t="s">
        <v>78</v>
      </c>
      <c r="BN11" s="6" t="s">
        <v>80</v>
      </c>
      <c r="BO11" s="6" t="s">
        <v>81</v>
      </c>
      <c r="BP11" s="6" t="s">
        <v>82</v>
      </c>
      <c r="BQ11" s="6" t="s">
        <v>83</v>
      </c>
      <c r="BR11" s="6" t="s">
        <v>84</v>
      </c>
      <c r="BS11" s="6" t="s">
        <v>85</v>
      </c>
      <c r="BT11" s="6" t="s">
        <v>86</v>
      </c>
      <c r="BU11" s="6" t="s">
        <v>87</v>
      </c>
      <c r="BV11" s="6" t="s">
        <v>88</v>
      </c>
      <c r="BW11" s="6" t="s">
        <v>89</v>
      </c>
      <c r="BX11" s="6" t="s">
        <v>90</v>
      </c>
      <c r="BY11" s="6" t="s">
        <v>102</v>
      </c>
      <c r="BZ11" s="6" t="s">
        <v>103</v>
      </c>
      <c r="CA11" s="6" t="s">
        <v>104</v>
      </c>
      <c r="CB11" s="6" t="s">
        <v>105</v>
      </c>
      <c r="CC11" s="6" t="s">
        <v>106</v>
      </c>
      <c r="CD11" s="6" t="s">
        <v>107</v>
      </c>
      <c r="CE11" s="6" t="s">
        <v>108</v>
      </c>
      <c r="CF11" s="6" t="s">
        <v>109</v>
      </c>
      <c r="CG11" s="6" t="s">
        <v>110</v>
      </c>
      <c r="CH11" s="6" t="s">
        <v>111</v>
      </c>
      <c r="CI11" s="6" t="s">
        <v>112</v>
      </c>
      <c r="CJ11" s="6" t="s">
        <v>113</v>
      </c>
      <c r="CK11" s="6" t="s">
        <v>134</v>
      </c>
      <c r="CL11" s="6" t="s">
        <v>135</v>
      </c>
      <c r="CM11" s="6" t="s">
        <v>136</v>
      </c>
      <c r="CN11" s="6" t="s">
        <v>137</v>
      </c>
      <c r="CO11" s="6" t="s">
        <v>138</v>
      </c>
      <c r="CP11" s="6" t="s">
        <v>139</v>
      </c>
      <c r="CQ11" s="6" t="s">
        <v>140</v>
      </c>
      <c r="CR11" s="6" t="s">
        <v>141</v>
      </c>
      <c r="CS11" s="6" t="s">
        <v>142</v>
      </c>
      <c r="CT11" s="6" t="s">
        <v>143</v>
      </c>
      <c r="CU11" s="6" t="s">
        <v>147</v>
      </c>
      <c r="CV11" s="6" t="s">
        <v>148</v>
      </c>
      <c r="CW11" s="6" t="s">
        <v>149</v>
      </c>
      <c r="CX11" s="6" t="s">
        <v>150</v>
      </c>
      <c r="CY11" s="6" t="s">
        <v>151</v>
      </c>
      <c r="CZ11" s="6" t="s">
        <v>152</v>
      </c>
      <c r="DA11" s="6" t="s">
        <v>153</v>
      </c>
      <c r="DB11" s="6" t="s">
        <v>154</v>
      </c>
      <c r="DC11" s="6" t="s">
        <v>158</v>
      </c>
      <c r="DD11" s="6" t="s">
        <v>159</v>
      </c>
      <c r="DE11" s="6" t="s">
        <v>160</v>
      </c>
      <c r="DF11" s="6" t="s">
        <v>161</v>
      </c>
      <c r="DG11" s="6" t="s">
        <v>162</v>
      </c>
      <c r="DH11" s="6" t="s">
        <v>163</v>
      </c>
      <c r="DI11" s="6" t="s">
        <v>164</v>
      </c>
      <c r="DJ11" s="6" t="s">
        <v>165</v>
      </c>
      <c r="DK11" s="6" t="s">
        <v>166</v>
      </c>
      <c r="DL11" s="6" t="s">
        <v>155</v>
      </c>
      <c r="DM11" s="6" t="s">
        <v>156</v>
      </c>
      <c r="DN11" s="6" t="s">
        <v>157</v>
      </c>
      <c r="DO11" s="6" t="s">
        <v>167</v>
      </c>
      <c r="DP11" s="6" t="s">
        <v>168</v>
      </c>
      <c r="DQ11" s="6" t="s">
        <v>169</v>
      </c>
      <c r="DR11" s="6" t="s">
        <v>170</v>
      </c>
      <c r="DS11" s="6" t="s">
        <v>171</v>
      </c>
      <c r="DT11" s="6" t="s">
        <v>172</v>
      </c>
      <c r="DU11" s="6" t="s">
        <v>173</v>
      </c>
      <c r="DV11" s="6" t="s">
        <v>174</v>
      </c>
      <c r="DW11" s="6" t="s">
        <v>175</v>
      </c>
      <c r="DX11" s="6" t="s">
        <v>176</v>
      </c>
      <c r="DY11" s="6" t="s">
        <v>177</v>
      </c>
      <c r="DZ11" s="6" t="s">
        <v>178</v>
      </c>
      <c r="EA11" s="6" t="s">
        <v>179</v>
      </c>
      <c r="EB11" s="6" t="s">
        <v>180</v>
      </c>
      <c r="EC11" s="6" t="s">
        <v>181</v>
      </c>
      <c r="ED11" s="6" t="s">
        <v>182</v>
      </c>
      <c r="EE11" s="6" t="s">
        <v>183</v>
      </c>
      <c r="EF11" s="6" t="s">
        <v>184</v>
      </c>
      <c r="EG11" s="6" t="s">
        <v>185</v>
      </c>
      <c r="EH11" s="6" t="s">
        <v>186</v>
      </c>
      <c r="EI11" s="6" t="s">
        <v>187</v>
      </c>
      <c r="EJ11" s="6" t="s">
        <v>188</v>
      </c>
      <c r="EK11" s="6" t="s">
        <v>191</v>
      </c>
      <c r="EL11" s="6" t="s">
        <v>192</v>
      </c>
      <c r="EM11" s="6" t="s">
        <v>193</v>
      </c>
      <c r="EN11" s="6" t="s">
        <v>194</v>
      </c>
      <c r="EO11" s="6" t="s">
        <v>201</v>
      </c>
      <c r="EP11" s="6" t="s">
        <v>202</v>
      </c>
      <c r="EQ11" s="6" t="s">
        <v>203</v>
      </c>
      <c r="ER11" s="6" t="s">
        <v>204</v>
      </c>
      <c r="ES11" s="6" t="s">
        <v>205</v>
      </c>
    </row>
    <row r="12" spans="2:149">
      <c r="B12" s="43"/>
      <c r="C12" s="23" t="s">
        <v>100</v>
      </c>
      <c r="D12" s="23" t="s">
        <v>146</v>
      </c>
      <c r="E12" s="17"/>
      <c r="F12" s="1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</row>
    <row r="13" spans="2:149">
      <c r="B13" s="44" t="s">
        <v>93</v>
      </c>
      <c r="C13" s="22" t="s">
        <v>94</v>
      </c>
      <c r="D13" s="24" t="s">
        <v>144</v>
      </c>
      <c r="E13" s="35" t="s">
        <v>93</v>
      </c>
      <c r="F13" s="22" t="s">
        <v>99</v>
      </c>
      <c r="G13" s="21" t="s">
        <v>98</v>
      </c>
      <c r="H13" s="25">
        <v>2.1960999999999999</v>
      </c>
      <c r="I13" s="25">
        <v>2.3168000000000002</v>
      </c>
      <c r="J13" s="25">
        <v>2.3423000000000003</v>
      </c>
      <c r="K13" s="25">
        <v>2.2990999999999997</v>
      </c>
      <c r="L13" s="25">
        <v>2.3830999999999998</v>
      </c>
      <c r="M13" s="25">
        <v>2.4258000000000002</v>
      </c>
      <c r="N13" s="25">
        <v>2.3071999999999999</v>
      </c>
      <c r="O13" s="25">
        <v>2.0350000000000001</v>
      </c>
      <c r="P13" s="25">
        <v>2.544</v>
      </c>
      <c r="Q13" s="25">
        <v>2.4554999999999998</v>
      </c>
      <c r="R13" s="25">
        <v>2.5550999999999999</v>
      </c>
      <c r="S13" s="25">
        <v>2.5468000000000002</v>
      </c>
      <c r="T13" s="25">
        <v>2.2688999999999999</v>
      </c>
      <c r="U13" s="25">
        <v>2.431</v>
      </c>
      <c r="V13" s="25">
        <v>2.5073000000000003</v>
      </c>
      <c r="W13" s="25">
        <v>2.5194999999999999</v>
      </c>
      <c r="X13" s="25">
        <v>2.2690000000000001</v>
      </c>
      <c r="Y13" s="25">
        <v>2.4420999999999999</v>
      </c>
      <c r="Z13" s="25">
        <v>2.1524999999999999</v>
      </c>
      <c r="AA13" s="25">
        <v>1.7605999999999999</v>
      </c>
      <c r="AB13" s="25">
        <v>1.982</v>
      </c>
      <c r="AC13" s="25">
        <v>2.3884000000000003</v>
      </c>
      <c r="AD13" s="25">
        <v>2.5366</v>
      </c>
      <c r="AE13" s="25">
        <v>2.3491999999999997</v>
      </c>
      <c r="AF13" s="25">
        <v>2.0554000000000001</v>
      </c>
      <c r="AG13" s="25">
        <v>2.3626999999999998</v>
      </c>
      <c r="AH13" s="25">
        <v>2.5975000000000001</v>
      </c>
      <c r="AI13" s="25">
        <v>2.4280999999999997</v>
      </c>
      <c r="AJ13" s="25">
        <v>2.2411999999999996</v>
      </c>
      <c r="AK13" s="25">
        <v>2.5703</v>
      </c>
      <c r="AL13" s="25">
        <v>2.2519999999999998</v>
      </c>
      <c r="AM13" s="25">
        <v>2.0634999999999999</v>
      </c>
      <c r="AN13" s="25">
        <v>2.3860999999999999</v>
      </c>
      <c r="AO13" s="25">
        <v>2.4300000000000002</v>
      </c>
      <c r="AP13" s="25">
        <v>3.0076999999999998</v>
      </c>
      <c r="AQ13" s="25">
        <v>2.7509999999999999</v>
      </c>
      <c r="AR13" s="25">
        <v>2.2530000000000001</v>
      </c>
      <c r="AS13" s="25">
        <v>2.3735999999999997</v>
      </c>
      <c r="AT13" s="25">
        <v>2.9060000000000001</v>
      </c>
      <c r="AU13" s="25">
        <v>2.6683000000000003</v>
      </c>
      <c r="AV13" s="25">
        <v>3.1461000000000001</v>
      </c>
      <c r="AW13" s="25">
        <v>2.7251999999999996</v>
      </c>
      <c r="AX13" s="25">
        <v>3.0566</v>
      </c>
      <c r="AY13" s="25">
        <v>2.7985000000000002</v>
      </c>
      <c r="AZ13" s="25">
        <v>2.6814</v>
      </c>
      <c r="BA13" s="25">
        <v>3.0313000000000003</v>
      </c>
      <c r="BB13" s="25">
        <v>3.3311999999999999</v>
      </c>
      <c r="BC13" s="25">
        <v>3.4554</v>
      </c>
      <c r="BD13" s="25">
        <v>3.1294870000000001</v>
      </c>
      <c r="BE13" s="25">
        <v>3.4825999999999997</v>
      </c>
      <c r="BF13" s="25">
        <v>3.5699000000000001</v>
      </c>
      <c r="BG13" s="25">
        <v>3.3605</v>
      </c>
      <c r="BH13" s="25">
        <v>3.4738000000000002</v>
      </c>
      <c r="BI13" s="25">
        <v>3.3381800000000004</v>
      </c>
      <c r="BJ13" s="25">
        <v>3.2254999999999998</v>
      </c>
      <c r="BK13" s="25">
        <v>2.7786</v>
      </c>
      <c r="BL13" s="25">
        <v>3.1229</v>
      </c>
      <c r="BM13" s="25">
        <v>3.7530999999999999</v>
      </c>
      <c r="BN13" s="25">
        <v>3.8880490000000005</v>
      </c>
      <c r="BO13" s="25">
        <v>3.8633000000000002</v>
      </c>
      <c r="BP13" s="25">
        <v>3.8155000000000001</v>
      </c>
      <c r="BQ13" s="25">
        <v>3.9039000000000001</v>
      </c>
      <c r="BR13" s="25">
        <v>4.1269999999999998</v>
      </c>
      <c r="BS13" s="25">
        <v>3.9298999999999999</v>
      </c>
      <c r="BT13">
        <v>3.8139000000000003</v>
      </c>
      <c r="BU13">
        <v>3.3140000000000001</v>
      </c>
      <c r="BV13">
        <v>3.7991999999999999</v>
      </c>
      <c r="BW13">
        <v>2.8203370000000003</v>
      </c>
      <c r="BX13">
        <v>3.4846459999999997</v>
      </c>
      <c r="BY13">
        <v>3.7199</v>
      </c>
      <c r="BZ13">
        <v>3.6516999999999999</v>
      </c>
      <c r="CA13">
        <v>3.4754</v>
      </c>
      <c r="CB13">
        <v>3.6555699999999995</v>
      </c>
      <c r="CC13">
        <v>3.951219</v>
      </c>
      <c r="CD13">
        <v>2.90815</v>
      </c>
      <c r="CE13">
        <v>2.0063</v>
      </c>
      <c r="CF13">
        <v>2.4001000000000001</v>
      </c>
      <c r="CG13">
        <v>3.2714000000000003</v>
      </c>
      <c r="CH13">
        <v>3.3035300000000003</v>
      </c>
      <c r="CI13">
        <v>2.5360999999999998</v>
      </c>
      <c r="CJ13">
        <v>3.5045999999999999</v>
      </c>
      <c r="CK13">
        <v>3.621</v>
      </c>
      <c r="CL13">
        <v>3.7549999999999999</v>
      </c>
      <c r="CM13" s="37">
        <v>4.0354999999999999</v>
      </c>
      <c r="CN13" s="37">
        <v>4.2426000000000004</v>
      </c>
      <c r="CO13" s="37">
        <v>4.0275999999999996</v>
      </c>
      <c r="CP13" s="37">
        <v>4.3093000000000004</v>
      </c>
      <c r="CQ13" s="37">
        <v>4.3270999999999997</v>
      </c>
      <c r="CR13" s="37">
        <v>4.7599</v>
      </c>
      <c r="CS13" s="37">
        <v>4.4847999999999999</v>
      </c>
      <c r="CT13" s="37">
        <v>4.6898</v>
      </c>
      <c r="CU13" s="37">
        <v>5.4589999999999996</v>
      </c>
      <c r="CV13" s="37">
        <v>5.44</v>
      </c>
      <c r="CW13" s="37">
        <v>5.2009999999999996</v>
      </c>
      <c r="CX13">
        <v>5.4420000000000002</v>
      </c>
      <c r="CY13">
        <v>5.0389999999999997</v>
      </c>
      <c r="CZ13" s="37">
        <v>4.9930000000000003</v>
      </c>
      <c r="DA13" s="37">
        <v>4.8540000000000001</v>
      </c>
      <c r="DB13" s="37">
        <v>5.4080000000000004</v>
      </c>
      <c r="DC13" s="37">
        <v>5.0439999999999996</v>
      </c>
      <c r="DD13" s="37">
        <v>4.8890000000000002</v>
      </c>
      <c r="DE13" s="37">
        <v>5.0030000000000001</v>
      </c>
      <c r="DF13" s="37">
        <v>4.6509999999999998</v>
      </c>
      <c r="DG13" s="37">
        <v>5.4589999999999996</v>
      </c>
      <c r="DH13" s="37">
        <v>5.367</v>
      </c>
      <c r="DI13" s="37">
        <v>4.88</v>
      </c>
      <c r="DJ13" s="37">
        <v>4.4880000000000004</v>
      </c>
      <c r="DK13" s="37">
        <v>4.82</v>
      </c>
      <c r="DL13" s="37">
        <v>5.09</v>
      </c>
      <c r="DM13" s="37">
        <v>5.5640000000000001</v>
      </c>
      <c r="DN13" s="37">
        <v>5.9630000000000001</v>
      </c>
      <c r="DO13" s="37">
        <v>5.15</v>
      </c>
      <c r="DP13" s="37">
        <v>5.49</v>
      </c>
      <c r="DQ13" s="37">
        <v>5.65</v>
      </c>
      <c r="DR13" s="37">
        <v>4.96</v>
      </c>
      <c r="DS13" s="37">
        <v>5.5</v>
      </c>
      <c r="DT13" s="37">
        <v>5.2030000000000003</v>
      </c>
      <c r="DU13" s="37">
        <v>5.0999999999999996</v>
      </c>
      <c r="DV13" s="37">
        <v>4.5</v>
      </c>
      <c r="DW13" s="37">
        <v>4.9000000000000004</v>
      </c>
      <c r="DX13" s="37">
        <v>5.2</v>
      </c>
      <c r="DY13" s="37">
        <v>5.4</v>
      </c>
      <c r="DZ13" s="37">
        <v>6</v>
      </c>
      <c r="EA13" s="37">
        <v>5.0199999999999996</v>
      </c>
      <c r="EB13" s="37">
        <v>5.14</v>
      </c>
      <c r="EC13" s="37">
        <v>5.15</v>
      </c>
      <c r="ED13" s="37">
        <v>5.4</v>
      </c>
      <c r="EE13" s="37">
        <v>6.1059999999999999</v>
      </c>
      <c r="EF13">
        <v>4.9420000000000002</v>
      </c>
      <c r="EG13">
        <v>5.1989999999999998</v>
      </c>
      <c r="EH13">
        <v>4.399</v>
      </c>
      <c r="EI13">
        <v>5.0739999999999998</v>
      </c>
      <c r="EJ13" s="45" t="s">
        <v>189</v>
      </c>
      <c r="EK13" s="45" t="s">
        <v>195</v>
      </c>
      <c r="EL13" s="45" t="s">
        <v>197</v>
      </c>
      <c r="EM13" s="45" t="s">
        <v>199</v>
      </c>
      <c r="EN13">
        <v>5504.4</v>
      </c>
      <c r="EO13">
        <v>5463.7</v>
      </c>
      <c r="EP13">
        <v>6427</v>
      </c>
      <c r="EQ13">
        <v>5476</v>
      </c>
      <c r="ER13" t="s">
        <v>206</v>
      </c>
      <c r="ES13" t="s">
        <v>207</v>
      </c>
    </row>
    <row r="14" spans="2:149">
      <c r="B14" s="44" t="s">
        <v>95</v>
      </c>
      <c r="C14" s="22" t="s">
        <v>96</v>
      </c>
      <c r="D14" s="24" t="s">
        <v>145</v>
      </c>
      <c r="E14" s="35" t="s">
        <v>95</v>
      </c>
      <c r="F14" s="22" t="s">
        <v>99</v>
      </c>
      <c r="G14" s="21" t="s">
        <v>98</v>
      </c>
      <c r="H14" s="25">
        <v>3.0593000000000004</v>
      </c>
      <c r="I14" s="25">
        <v>3.3654999999999999</v>
      </c>
      <c r="J14" s="25">
        <v>3.7206999999999999</v>
      </c>
      <c r="K14" s="25">
        <v>3.4940000000000002</v>
      </c>
      <c r="L14" s="25">
        <v>3.5819999999999999</v>
      </c>
      <c r="M14" s="25">
        <v>3.4686999999999997</v>
      </c>
      <c r="N14" s="25">
        <v>3.2671999999999999</v>
      </c>
      <c r="O14" s="25">
        <v>3.7559</v>
      </c>
      <c r="P14" s="25">
        <v>3.6813000000000002</v>
      </c>
      <c r="Q14" s="25">
        <v>3.6896999999999998</v>
      </c>
      <c r="R14" s="25">
        <v>3.3418999999999999</v>
      </c>
      <c r="S14" s="25">
        <v>3.6163000000000003</v>
      </c>
      <c r="T14" s="25">
        <v>3.1229</v>
      </c>
      <c r="U14" s="25">
        <v>3.1334</v>
      </c>
      <c r="V14" s="25">
        <v>3.4028</v>
      </c>
      <c r="W14" s="25">
        <v>3.6499000000000001</v>
      </c>
      <c r="X14" s="25">
        <v>3.3780999999999999</v>
      </c>
      <c r="Y14" s="25">
        <v>3.9198000000000004</v>
      </c>
      <c r="Z14" s="25">
        <v>2.9264999999999999</v>
      </c>
      <c r="AA14" s="25">
        <v>3.4169</v>
      </c>
      <c r="AB14" s="25">
        <v>2.6506999999999996</v>
      </c>
      <c r="AC14" s="25">
        <v>3.3574000000000002</v>
      </c>
      <c r="AD14" s="25">
        <v>3.5301999999999998</v>
      </c>
      <c r="AE14" s="25">
        <v>3.1661999999999999</v>
      </c>
      <c r="AF14" s="25">
        <v>2.5625999999999998</v>
      </c>
      <c r="AG14" s="25">
        <v>3.2063999999999999</v>
      </c>
      <c r="AH14" s="25">
        <v>3.7130000000000001</v>
      </c>
      <c r="AI14" s="25">
        <v>4.0068999999999999</v>
      </c>
      <c r="AJ14" s="25">
        <v>3.3316999999999997</v>
      </c>
      <c r="AK14" s="25">
        <v>3.4689000000000001</v>
      </c>
      <c r="AL14" s="25">
        <v>3.0741999999999998</v>
      </c>
      <c r="AM14" s="25">
        <v>3.4608000000000003</v>
      </c>
      <c r="AN14" s="25">
        <v>3.4593000000000003</v>
      </c>
      <c r="AO14" s="25">
        <v>3.8845000000000001</v>
      </c>
      <c r="AP14" s="25">
        <v>3.8544</v>
      </c>
      <c r="AQ14" s="25">
        <v>3.7435</v>
      </c>
      <c r="AR14" s="25">
        <v>3.4748000000000001</v>
      </c>
      <c r="AS14" s="25">
        <v>3.6623999999999999</v>
      </c>
      <c r="AT14" s="25">
        <v>4.2743000000000002</v>
      </c>
      <c r="AU14" s="25">
        <v>3.9409000000000001</v>
      </c>
      <c r="AV14" s="25">
        <v>4.4698000000000002</v>
      </c>
      <c r="AW14" s="25">
        <v>3.7853000000000003</v>
      </c>
      <c r="AX14" s="25">
        <v>4.1494</v>
      </c>
      <c r="AY14" s="25">
        <v>4.2389999999999999</v>
      </c>
      <c r="AZ14" s="25">
        <v>4.093</v>
      </c>
      <c r="BA14" s="25">
        <v>4.7618999999999998</v>
      </c>
      <c r="BB14" s="25">
        <v>4.4828999999999999</v>
      </c>
      <c r="BC14" s="25">
        <v>4.6849999999999996</v>
      </c>
      <c r="BD14" s="25">
        <v>4.3390450000000005</v>
      </c>
      <c r="BE14" s="25">
        <v>4.4863</v>
      </c>
      <c r="BF14" s="25">
        <v>5.0096000000000007</v>
      </c>
      <c r="BG14" s="25">
        <v>4.7910000000000004</v>
      </c>
      <c r="BH14" s="25">
        <v>5.0128999999999992</v>
      </c>
      <c r="BI14" s="25">
        <v>4.8786000000000005</v>
      </c>
      <c r="BJ14" s="25">
        <v>5.0071000000000003</v>
      </c>
      <c r="BK14" s="25">
        <v>4.9926000000000004</v>
      </c>
      <c r="BL14" s="25">
        <v>5.1456</v>
      </c>
      <c r="BM14" s="25">
        <v>5.5553999999999997</v>
      </c>
      <c r="BN14" s="25">
        <v>5.2324999999999999</v>
      </c>
      <c r="BO14" s="25">
        <v>5.5824999999999996</v>
      </c>
      <c r="BP14" s="25">
        <v>5.3837999999999999</v>
      </c>
      <c r="BQ14" s="25">
        <v>4.798</v>
      </c>
      <c r="BR14" s="25">
        <v>5.6378999999999992</v>
      </c>
      <c r="BS14" s="25">
        <v>6.2934999999999999</v>
      </c>
      <c r="BT14">
        <v>5.5831</v>
      </c>
      <c r="BU14">
        <v>4.9885000000000002</v>
      </c>
      <c r="BV14">
        <v>5.1825000000000001</v>
      </c>
      <c r="BW14">
        <v>4.5206350000000004</v>
      </c>
      <c r="BX14">
        <v>5.4685940000000004</v>
      </c>
      <c r="BY14">
        <v>5.3783000000000003</v>
      </c>
      <c r="BZ14">
        <v>4.9444999999999997</v>
      </c>
      <c r="CA14">
        <v>5.0848000000000004</v>
      </c>
      <c r="CB14">
        <v>4.6260650000000005</v>
      </c>
      <c r="CC14">
        <v>5.2996930000000013</v>
      </c>
      <c r="CD14">
        <v>4.0948349999999998</v>
      </c>
      <c r="CE14">
        <v>3.3451999999999997</v>
      </c>
      <c r="CF14">
        <v>3.6555</v>
      </c>
      <c r="CG14">
        <v>3.7743000000000002</v>
      </c>
      <c r="CH14">
        <v>4.267790999999999</v>
      </c>
      <c r="CI14">
        <v>4.1826000000000008</v>
      </c>
      <c r="CJ14">
        <v>4.4273999999999996</v>
      </c>
      <c r="CK14">
        <v>4.8460000000000001</v>
      </c>
      <c r="CL14">
        <v>4.5069999999999997</v>
      </c>
      <c r="CM14">
        <v>5.3870000000000005</v>
      </c>
      <c r="CN14">
        <v>5.6052</v>
      </c>
      <c r="CO14">
        <v>5.4427000000000003</v>
      </c>
      <c r="CP14">
        <v>5.8879000000000001</v>
      </c>
      <c r="CQ14">
        <v>6.0856000000000003</v>
      </c>
      <c r="CR14" s="36">
        <v>6.3203000000000005</v>
      </c>
      <c r="CS14" s="36">
        <v>6.4451000000000009</v>
      </c>
      <c r="CT14" s="36">
        <v>6.8473000000000006</v>
      </c>
      <c r="CU14" s="36">
        <v>6.9450000000000003</v>
      </c>
      <c r="CV14" s="36">
        <v>5.91</v>
      </c>
      <c r="CW14" s="36">
        <v>6.593</v>
      </c>
      <c r="CX14">
        <v>6.6710000000000003</v>
      </c>
      <c r="CY14">
        <v>6.617</v>
      </c>
      <c r="CZ14" s="36">
        <v>7.016</v>
      </c>
      <c r="DA14" s="36">
        <v>6.7990000000000004</v>
      </c>
      <c r="DB14" s="36">
        <v>7.343</v>
      </c>
      <c r="DC14" s="36">
        <v>6.14</v>
      </c>
      <c r="DD14" s="36">
        <v>6.4109999999999996</v>
      </c>
      <c r="DE14" s="36">
        <v>6.2720000000000002</v>
      </c>
      <c r="DF14" s="36">
        <v>7.0439999999999996</v>
      </c>
      <c r="DG14" s="36">
        <v>6.9450000000000003</v>
      </c>
      <c r="DH14" s="36">
        <v>5.9509999999999996</v>
      </c>
      <c r="DI14" s="36">
        <v>6.4210000000000003</v>
      </c>
      <c r="DJ14" s="36">
        <v>6.4539999999999997</v>
      </c>
      <c r="DK14" s="37">
        <v>6.6040000000000001</v>
      </c>
      <c r="DL14" s="37">
        <v>6.9669999999999996</v>
      </c>
      <c r="DM14" s="37">
        <v>6.25</v>
      </c>
      <c r="DN14" s="37">
        <v>6.4889999999999999</v>
      </c>
      <c r="DO14" s="37">
        <v>5.7</v>
      </c>
      <c r="DP14" s="37">
        <v>6.72</v>
      </c>
      <c r="DQ14" s="37">
        <v>6.92</v>
      </c>
      <c r="DR14" s="37">
        <v>6.67</v>
      </c>
      <c r="DS14" s="37">
        <v>7.1449999999999996</v>
      </c>
      <c r="DT14" s="37">
        <v>6.8070000000000004</v>
      </c>
      <c r="DU14" s="37">
        <v>6.7</v>
      </c>
      <c r="DV14" s="37">
        <v>6.8</v>
      </c>
      <c r="DW14" s="37">
        <v>6.5</v>
      </c>
      <c r="DX14" s="37">
        <v>7.4</v>
      </c>
      <c r="DY14" s="37">
        <v>6.5</v>
      </c>
      <c r="DZ14" s="37">
        <v>7.2</v>
      </c>
      <c r="EA14" s="37">
        <v>6.7910000000000004</v>
      </c>
      <c r="EB14" s="37">
        <v>6.89</v>
      </c>
      <c r="EC14" s="37">
        <v>6.68</v>
      </c>
      <c r="ED14" s="37">
        <v>7.6429999999999998</v>
      </c>
      <c r="EE14" s="37">
        <v>7.1790000000000003</v>
      </c>
      <c r="EF14">
        <v>6.7450000000000001</v>
      </c>
      <c r="EG14">
        <v>7.2030000000000003</v>
      </c>
      <c r="EH14">
        <v>7.1340000000000003</v>
      </c>
      <c r="EI14">
        <v>7.1349999999999998</v>
      </c>
      <c r="EJ14" s="45" t="s">
        <v>190</v>
      </c>
      <c r="EK14" s="45" t="s">
        <v>196</v>
      </c>
      <c r="EL14" s="45" t="s">
        <v>198</v>
      </c>
      <c r="EM14" s="45" t="s">
        <v>200</v>
      </c>
      <c r="EN14">
        <v>7001</v>
      </c>
      <c r="EO14">
        <v>7912.2</v>
      </c>
      <c r="EP14">
        <v>8723.1</v>
      </c>
      <c r="EQ14">
        <v>8362.7999999999993</v>
      </c>
      <c r="ER14" t="s">
        <v>208</v>
      </c>
      <c r="ES14" t="s">
        <v>209</v>
      </c>
    </row>
  </sheetData>
  <phoneticPr fontId="19" type="noConversion"/>
  <conditionalFormatting sqref="A11:XFD11">
    <cfRule type="duplicateValues" dxfId="6" priority="3"/>
  </conditionalFormatting>
  <conditionalFormatting sqref="B2:B9">
    <cfRule type="duplicateValues" dxfId="5" priority="6"/>
  </conditionalFormatting>
  <conditionalFormatting sqref="B11:AX11 BN11:XFD11">
    <cfRule type="duplicateValues" dxfId="4" priority="7"/>
  </conditionalFormatting>
  <conditionalFormatting sqref="D7">
    <cfRule type="duplicateValues" dxfId="3" priority="5"/>
  </conditionalFormatting>
  <conditionalFormatting sqref="E11:F11 E10:G10 E12:G12">
    <cfRule type="duplicateValues" dxfId="2" priority="11"/>
  </conditionalFormatting>
  <conditionalFormatting sqref="G11">
    <cfRule type="duplicateValues" dxfId="1" priority="9"/>
  </conditionalFormatting>
  <conditionalFormatting sqref="AY11:ES11">
    <cfRule type="duplicateValues" dxfId="0" priority="40"/>
  </conditionalFormatting>
  <dataValidations count="2">
    <dataValidation type="list" allowBlank="1" showInputMessage="1" showErrorMessage="1" sqref="C8" xr:uid="{00000000-0002-0000-0000-000000000000}">
      <formula1>$WVH$4:$WVH$6</formula1>
    </dataValidation>
    <dataValidation type="list" allowBlank="1" showErrorMessage="1" prompt="_x000a_" sqref="C7" xr:uid="{00000000-0002-0000-0000-000001000000}">
      <formula1>$WVY$4:$WVY$7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D6512-2636-4714-835B-3D0DE69DD39A}">
  <dimension ref="A1:F12"/>
  <sheetViews>
    <sheetView workbookViewId="0">
      <selection activeCell="C10" sqref="C10"/>
    </sheetView>
  </sheetViews>
  <sheetFormatPr baseColWidth="10" defaultRowHeight="15"/>
  <sheetData>
    <row r="1" spans="1:6">
      <c r="A1" s="26" t="s">
        <v>114</v>
      </c>
      <c r="B1" s="26" t="s">
        <v>115</v>
      </c>
      <c r="C1" s="26" t="s">
        <v>116</v>
      </c>
      <c r="D1" s="27" t="s">
        <v>117</v>
      </c>
      <c r="E1" s="28" t="s">
        <v>118</v>
      </c>
      <c r="F1" s="29" t="s">
        <v>119</v>
      </c>
    </row>
    <row r="2" spans="1:6">
      <c r="A2" s="30" t="s">
        <v>0</v>
      </c>
      <c r="B2" s="28" t="s">
        <v>120</v>
      </c>
      <c r="C2" s="28" t="s">
        <v>121</v>
      </c>
      <c r="D2" s="11" t="s">
        <v>101</v>
      </c>
      <c r="E2" s="28" t="s">
        <v>122</v>
      </c>
      <c r="F2" s="28">
        <v>81</v>
      </c>
    </row>
    <row r="3" spans="1:6">
      <c r="A3" s="30" t="s">
        <v>2</v>
      </c>
      <c r="B3" s="28" t="s">
        <v>120</v>
      </c>
      <c r="C3" s="29" t="s">
        <v>121</v>
      </c>
      <c r="D3" s="11" t="s">
        <v>12</v>
      </c>
      <c r="E3" s="29"/>
      <c r="F3" s="29"/>
    </row>
    <row r="4" spans="1:6">
      <c r="A4" s="31" t="s">
        <v>1</v>
      </c>
      <c r="B4" s="28" t="s">
        <v>120</v>
      </c>
      <c r="C4" s="29" t="s">
        <v>121</v>
      </c>
      <c r="D4" s="3" t="s">
        <v>91</v>
      </c>
      <c r="E4" s="28"/>
      <c r="F4" s="28"/>
    </row>
    <row r="5" spans="1:6">
      <c r="A5" s="31" t="s">
        <v>5</v>
      </c>
      <c r="B5" s="29" t="s">
        <v>120</v>
      </c>
      <c r="C5" s="28" t="s">
        <v>123</v>
      </c>
      <c r="D5" s="29" t="s">
        <v>124</v>
      </c>
      <c r="E5" s="28"/>
      <c r="F5" s="28"/>
    </row>
    <row r="6" spans="1:6">
      <c r="A6" s="32" t="s">
        <v>125</v>
      </c>
      <c r="B6" s="28" t="s">
        <v>120</v>
      </c>
      <c r="C6" s="29" t="s">
        <v>126</v>
      </c>
      <c r="D6" s="28">
        <v>11</v>
      </c>
      <c r="E6" s="28"/>
      <c r="F6" s="28"/>
    </row>
    <row r="7" spans="1:6">
      <c r="A7" s="30" t="s">
        <v>3</v>
      </c>
      <c r="B7" s="28" t="s">
        <v>120</v>
      </c>
      <c r="C7" s="29" t="s">
        <v>121</v>
      </c>
      <c r="D7" s="29" t="s">
        <v>7</v>
      </c>
      <c r="E7" s="28"/>
      <c r="F7" s="28"/>
    </row>
    <row r="8" spans="1:6" ht="15.75" thickBot="1">
      <c r="A8" s="33" t="s">
        <v>8</v>
      </c>
      <c r="B8" s="28" t="s">
        <v>127</v>
      </c>
      <c r="C8" s="28" t="s">
        <v>128</v>
      </c>
      <c r="D8" s="28"/>
      <c r="E8" s="28"/>
      <c r="F8" s="28"/>
    </row>
    <row r="9" spans="1:6">
      <c r="A9" s="31" t="s">
        <v>129</v>
      </c>
      <c r="B9" s="28" t="s">
        <v>127</v>
      </c>
      <c r="C9" s="29" t="s">
        <v>121</v>
      </c>
      <c r="D9" s="29" t="s">
        <v>12</v>
      </c>
      <c r="E9" s="28"/>
      <c r="F9" s="28"/>
    </row>
    <row r="10" spans="1:6">
      <c r="A10" s="31" t="s">
        <v>4</v>
      </c>
      <c r="B10" s="28" t="s">
        <v>127</v>
      </c>
      <c r="C10" s="28" t="s">
        <v>121</v>
      </c>
      <c r="D10" s="28">
        <v>9</v>
      </c>
      <c r="E10" s="28"/>
      <c r="F10" s="28"/>
    </row>
    <row r="11" spans="1:6">
      <c r="A11" s="31" t="s">
        <v>130</v>
      </c>
      <c r="B11" s="28" t="s">
        <v>127</v>
      </c>
      <c r="C11" s="28" t="s">
        <v>121</v>
      </c>
      <c r="D11" s="28" t="s">
        <v>131</v>
      </c>
      <c r="E11" s="28"/>
      <c r="F11" s="28"/>
    </row>
    <row r="12" spans="1:6">
      <c r="A12" s="34" t="s">
        <v>132</v>
      </c>
      <c r="B12" s="28" t="s">
        <v>127</v>
      </c>
      <c r="C12" s="29" t="s">
        <v>121</v>
      </c>
      <c r="D12" s="29" t="s">
        <v>133</v>
      </c>
      <c r="E12" s="28"/>
      <c r="F12" s="2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09237409534241A0BA16119BF53E2A" ma:contentTypeVersion="13" ma:contentTypeDescription="Crée un document." ma:contentTypeScope="" ma:versionID="58eee4f673fea01f4c8c2d60b66a0b9e">
  <xsd:schema xmlns:xsd="http://www.w3.org/2001/XMLSchema" xmlns:xs="http://www.w3.org/2001/XMLSchema" xmlns:p="http://schemas.microsoft.com/office/2006/metadata/properties" xmlns:ns3="02dcb81c-6af1-49a6-abcc-ea0c301ce34f" xmlns:ns4="3a4eb96a-2684-422c-95d8-1507f2df216d" targetNamespace="http://schemas.microsoft.com/office/2006/metadata/properties" ma:root="true" ma:fieldsID="630e0105ba02bb539320b3d6dc04e48c" ns3:_="" ns4:_="">
    <xsd:import namespace="02dcb81c-6af1-49a6-abcc-ea0c301ce34f"/>
    <xsd:import namespace="3a4eb96a-2684-422c-95d8-1507f2df21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dcb81c-6af1-49a6-abcc-ea0c301ce3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eb96a-2684-422c-95d8-1507f2df216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B27A534-CBD7-4207-BC8D-3D58BE2073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098E1B-CDF4-4C0C-A004-5EFDB93428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dcb81c-6af1-49a6-abcc-ea0c301ce34f"/>
    <ds:schemaRef ds:uri="3a4eb96a-2684-422c-95d8-1507f2df21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E18413-E092-48BF-AFE3-321C2FF6395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Merchandise Trade</vt:lpstr>
      <vt:lpstr>Parameters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HEND BEN ZEKRI</cp:lastModifiedBy>
  <dcterms:created xsi:type="dcterms:W3CDTF">2016-03-10T14:57:36Z</dcterms:created>
  <dcterms:modified xsi:type="dcterms:W3CDTF">2026-08-14T09:53:57Z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ContentTypeId">
    <vt:lpwstr>0x0101004E09237409534241A0BA16119BF53E2A</vt:lpwstr>
  </property>
</Properties>
</file>