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814L\OneDrive - BCT\Documents\téléchargements Firas\Supplément au Bulletin de Statistiques Financières\FMI\SDMX\2026\Février\"/>
    </mc:Choice>
  </mc:AlternateContent>
  <xr:revisionPtr revIDLastSave="0" documentId="13_ncr:1_{C8EC4C49-FBED-4774-8BB6-310B7435FEB6}" xr6:coauthVersionLast="47" xr6:coauthVersionMax="47" xr10:uidLastSave="{00000000-0000-0000-0000-000000000000}"/>
  <bookViews>
    <workbookView xWindow="0" yWindow="0" windowWidth="23040" windowHeight="12360" xr2:uid="{00000000-000D-0000-FFFF-FFFF00000000}"/>
  </bookViews>
  <sheets>
    <sheet name="Annuel" sheetId="2" r:id="rId1"/>
    <sheet name="Trimestriel" sheetId="3" r:id="rId2"/>
  </sheets>
  <externalReferences>
    <externalReference r:id="rId3"/>
  </externalReferences>
  <definedNames>
    <definedName name="PeriodList">#REF!</definedName>
    <definedName name="Reporting_Currency_Code">'[1]Report Form'!$S$16</definedName>
    <definedName name="_xlnm.Print_Area" localSheetId="0">Annuel!$A$1:$M$34</definedName>
    <definedName name="_xlnm.Print_Area" localSheetId="1">Trimestriel!$A$1:$AQ$34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P18" i="3" l="1"/>
  <c r="AP15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A27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A12" i="3"/>
  <c r="N27" i="2" l="1"/>
  <c r="H27" i="2"/>
  <c r="I27" i="2"/>
  <c r="J27" i="2"/>
  <c r="K27" i="2"/>
  <c r="L27" i="2"/>
  <c r="M27" i="2"/>
  <c r="G27" i="2"/>
  <c r="H24" i="2"/>
  <c r="I24" i="2"/>
  <c r="J24" i="2"/>
  <c r="K24" i="2"/>
  <c r="L24" i="2"/>
  <c r="M24" i="2"/>
  <c r="N24" i="2"/>
  <c r="G24" i="2"/>
  <c r="H21" i="2"/>
  <c r="I21" i="2"/>
  <c r="J21" i="2"/>
  <c r="K21" i="2"/>
  <c r="L21" i="2"/>
  <c r="M21" i="2"/>
  <c r="N21" i="2"/>
  <c r="G21" i="2"/>
  <c r="H18" i="2"/>
  <c r="I18" i="2"/>
  <c r="J18" i="2"/>
  <c r="K18" i="2"/>
  <c r="L18" i="2"/>
  <c r="M18" i="2"/>
  <c r="N18" i="2"/>
  <c r="H15" i="2"/>
  <c r="I15" i="2"/>
  <c r="J15" i="2"/>
  <c r="K15" i="2"/>
  <c r="L15" i="2"/>
  <c r="M15" i="2"/>
  <c r="N15" i="2"/>
  <c r="H12" i="2"/>
  <c r="I12" i="2"/>
  <c r="J12" i="2"/>
  <c r="K12" i="2"/>
  <c r="L12" i="2"/>
  <c r="M12" i="2"/>
  <c r="N12" i="2"/>
  <c r="G12" i="2"/>
  <c r="G18" i="2"/>
  <c r="G15" i="2"/>
</calcChain>
</file>

<file path=xl/sharedStrings.xml><?xml version="1.0" encoding="utf-8"?>
<sst xmlns="http://schemas.openxmlformats.org/spreadsheetml/2006/main" count="375" uniqueCount="112">
  <si>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</si>
  <si>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</si>
  <si>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</si>
  <si>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</si>
  <si>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</si>
  <si>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</si>
  <si>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</si>
  <si>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Dataset</t>
  </si>
  <si>
    <t>REF_AREA</t>
  </si>
  <si>
    <t>Country</t>
  </si>
  <si>
    <t>COUNTERPART_AREA</t>
  </si>
  <si>
    <t xml:space="preserve">Counterpart area </t>
  </si>
  <si>
    <t>UNIT_MULT</t>
  </si>
  <si>
    <t>Scale = Million</t>
  </si>
  <si>
    <t>FREQ</t>
  </si>
  <si>
    <t>A</t>
  </si>
  <si>
    <t>Frequency = Annual</t>
  </si>
  <si>
    <t>COMMENT</t>
  </si>
  <si>
    <t>Published</t>
  </si>
  <si>
    <t>Observation status</t>
  </si>
  <si>
    <t>Descriptor</t>
  </si>
  <si>
    <t>Country Code</t>
  </si>
  <si>
    <t>Descripteur</t>
  </si>
  <si>
    <t>Indicator</t>
  </si>
  <si>
    <t>Unit</t>
  </si>
  <si>
    <t>Scale</t>
  </si>
  <si>
    <t>Dinars tunisiens</t>
  </si>
  <si>
    <t>millions</t>
  </si>
  <si>
    <t>TN</t>
  </si>
  <si>
    <t>W1</t>
  </si>
  <si>
    <t>2018</t>
  </si>
  <si>
    <t>2019</t>
  </si>
  <si>
    <t>2020</t>
  </si>
  <si>
    <t>2021</t>
  </si>
  <si>
    <t>2022</t>
  </si>
  <si>
    <t>BCA_BP6_XDC</t>
  </si>
  <si>
    <t>Current account</t>
  </si>
  <si>
    <t>BXCA_BP6_XDC</t>
  </si>
  <si>
    <t xml:space="preserve">    Credit</t>
  </si>
  <si>
    <t>BMCA_BP6_XDC</t>
  </si>
  <si>
    <t xml:space="preserve">    Debit</t>
  </si>
  <si>
    <t>BG_BP6_XDC</t>
  </si>
  <si>
    <t xml:space="preserve">  Goods</t>
  </si>
  <si>
    <t>BXG_BP6_XDC</t>
  </si>
  <si>
    <t xml:space="preserve">       Credit</t>
  </si>
  <si>
    <t>BMG_BP6_XDC</t>
  </si>
  <si>
    <t xml:space="preserve">       Debit</t>
  </si>
  <si>
    <t>BS_BP6_XDC</t>
  </si>
  <si>
    <t xml:space="preserve">  Services</t>
  </si>
  <si>
    <t>BXS_BP6_XDC</t>
  </si>
  <si>
    <t>BMS_BP6_XDC</t>
  </si>
  <si>
    <t>BIP_BP6_XDC</t>
  </si>
  <si>
    <t xml:space="preserve">  Primary income</t>
  </si>
  <si>
    <t>BXIP_BP6_XDC</t>
  </si>
  <si>
    <t>BMIP_BP6_XDC</t>
  </si>
  <si>
    <t>BIS_BP6_XDC</t>
  </si>
  <si>
    <t xml:space="preserve">   Secondary income</t>
  </si>
  <si>
    <t>BXIS_BP6_XDC</t>
  </si>
  <si>
    <t>BMIS_BP6_XDC</t>
  </si>
  <si>
    <t>BK_BP6_XDC</t>
  </si>
  <si>
    <t xml:space="preserve"> Capital account</t>
  </si>
  <si>
    <t>BK_CD_BP6_XDC</t>
  </si>
  <si>
    <t>BK_DB_BP6_XDC</t>
  </si>
  <si>
    <t>BFD_BP6_XDC</t>
  </si>
  <si>
    <t xml:space="preserve"> Direct investment</t>
  </si>
  <si>
    <t>BFP_BP6_XDC</t>
  </si>
  <si>
    <t xml:space="preserve"> Portfolio investment</t>
  </si>
  <si>
    <t>BFO_BP6_XDC</t>
  </si>
  <si>
    <t xml:space="preserve"> Other investment</t>
  </si>
  <si>
    <t>BFRA_BP6_XDC</t>
  </si>
  <si>
    <t xml:space="preserve"> Reserve assets</t>
  </si>
  <si>
    <t>BOP_BP6_XDC</t>
  </si>
  <si>
    <t>Net errors and omissions</t>
  </si>
  <si>
    <t>BOP6</t>
  </si>
  <si>
    <t>Q</t>
  </si>
  <si>
    <t>Frequency = Quarterly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</si>
  <si>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</si>
  <si>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</si>
  <si>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</si>
  <si>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</si>
  <si>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</si>
  <si>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</si>
  <si>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</si>
  <si>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</si>
  <si>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</si>
  <si>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</si>
  <si>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</si>
  <si>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</si>
  <si>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</si>
  <si>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</si>
  <si>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</si>
  <si>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</si>
  <si>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</si>
  <si>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</si>
  <si>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</si>
  <si>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</si>
  <si>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</si>
  <si>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</si>
  <si>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</si>
  <si>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</si>
  <si>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2023-Q1</t>
  </si>
  <si>
    <t>2023-Q2</t>
  </si>
  <si>
    <t>2023-Q3</t>
  </si>
  <si>
    <t>2023-Q4</t>
  </si>
  <si>
    <t>2024-Q1</t>
  </si>
  <si>
    <t>2024-Q2</t>
  </si>
  <si>
    <t>2024-Q3</t>
  </si>
  <si>
    <t>2024-Q4</t>
  </si>
  <si>
    <t>2025-Q1</t>
  </si>
  <si>
    <t>2025-Q2</t>
  </si>
  <si>
    <t>2025-Q3</t>
  </si>
  <si>
    <t>2025-Q4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</si>
</sst>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0"/>
    <numFmt numFmtId="169" formatCode="#,##0.0"/>
    <numFmt numFmtId="170" formatCode="_-* #,##0.00\ _€_-;\-* #,##0.00\ _€_-;_-* &quot;-&quot;??\ _€_-;_-@_-"/>
    <numFmt numFmtId="171" formatCode="0;[Red]0"/>
    <numFmt numFmtId="172" formatCode="#,##0.0000"/>
  </numFmts>
  <fonts count="17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2"/>
    </font>
    <font>
      <u/>
      <sz val="10"/>
      <color indexed="12"/>
      <name val="Times New Roman"/>
      <family val="1"/>
    </font>
    <font>
      <b/>
      <sz val="10"/>
      <color indexed="8"/>
      <name val="Calibri"/>
      <family val="2"/>
    </font>
    <font>
      <sz val="8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Calibri"/>
      <family val="2"/>
    </font>
    <font>
      <sz val="1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1F2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7">
    <xf numFmtId="0" fontId="0" fillId="0" borderId="0"/>
    <xf numFmtId="0" fontId="3" fillId="0" borderId="0"/>
    <xf numFmtId="0" fontId="4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/>
    <xf numFmtId="0" fontId="3" fillId="0" borderId="0"/>
    <xf numFmtId="0" fontId="9" fillId="0" borderId="0">
      <alignment vertical="top"/>
    </xf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9" fillId="0" borderId="0">
      <alignment vertical="top"/>
    </xf>
    <xf numFmtId="0" fontId="10" fillId="0" borderId="0" applyNumberFormat="0" applyFill="0" applyBorder="0">
      <protection locked="0"/>
    </xf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171" fontId="7" fillId="0" borderId="0"/>
    <xf numFmtId="171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top"/>
    </xf>
    <xf numFmtId="0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9" fillId="0" borderId="0">
      <alignment vertical="top"/>
    </xf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2">
    <xf numFmtId="0" fontId="0" fillId="0" borderId="0" xfId="0"/>
    <xf numFmtId="0" fontId="6" fillId="0" borderId="9" xfId="0" applyFont="1" applyBorder="1" applyAlignment="1">
      <alignment horizontal="left" vertical="top"/>
    </xf>
    <xf numFmtId="0" fontId="6" fillId="5" borderId="10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1"/>
    <xf numFmtId="0" fontId="6" fillId="2" borderId="1" xfId="1" applyFont="1" applyFill="1" applyBorder="1" applyAlignment="1">
      <alignment horizontal="left"/>
    </xf>
    <xf numFmtId="0" fontId="5" fillId="3" borderId="2" xfId="1" applyFont="1" applyFill="1" applyBorder="1"/>
    <xf numFmtId="0" fontId="5" fillId="3" borderId="3" xfId="1" applyFont="1" applyFill="1" applyBorder="1"/>
    <xf numFmtId="0" fontId="3" fillId="4" borderId="0" xfId="1" applyFill="1"/>
    <xf numFmtId="0" fontId="6" fillId="2" borderId="4" xfId="1" applyFont="1" applyFill="1" applyBorder="1" applyAlignment="1">
      <alignment horizontal="left"/>
    </xf>
    <xf numFmtId="0" fontId="5" fillId="3" borderId="0" xfId="1" applyFont="1" applyFill="1"/>
    <xf numFmtId="0" fontId="5" fillId="3" borderId="5" xfId="1" applyFont="1" applyFill="1" applyBorder="1"/>
    <xf numFmtId="0" fontId="6" fillId="2" borderId="6" xfId="1" applyFont="1" applyFill="1" applyBorder="1" applyAlignment="1">
      <alignment horizontal="left"/>
    </xf>
    <xf numFmtId="0" fontId="5" fillId="3" borderId="7" xfId="1" applyFont="1" applyFill="1" applyBorder="1"/>
    <xf numFmtId="0" fontId="5" fillId="3" borderId="8" xfId="1" applyFont="1" applyFill="1" applyBorder="1"/>
    <xf numFmtId="0" fontId="6" fillId="2" borderId="2" xfId="1" applyFont="1" applyFill="1" applyBorder="1" applyAlignment="1">
      <alignment horizontal="left"/>
    </xf>
    <xf numFmtId="0" fontId="5" fillId="3" borderId="0" xfId="1" applyFont="1" applyFill="1" applyAlignment="1">
      <alignment horizontal="left"/>
    </xf>
    <xf numFmtId="0" fontId="4" fillId="3" borderId="3" xfId="2" applyFill="1" applyBorder="1" applyAlignment="1">
      <alignment horizontal="left"/>
    </xf>
    <xf numFmtId="0" fontId="5" fillId="3" borderId="5" xfId="1" applyFont="1" applyFill="1" applyBorder="1" applyAlignment="1">
      <alignment horizontal="left"/>
    </xf>
    <xf numFmtId="0" fontId="5" fillId="3" borderId="7" xfId="1" applyFont="1" applyFill="1" applyBorder="1" applyAlignment="1">
      <alignment horizontal="left"/>
    </xf>
    <xf numFmtId="2" fontId="8" fillId="0" borderId="0" xfId="6" applyNumberFormat="1" applyFont="1" applyAlignment="1">
      <alignment vertical="top" wrapText="1"/>
    </xf>
    <xf numFmtId="2" fontId="8" fillId="0" borderId="0" xfId="6" applyNumberFormat="1" applyFont="1" applyAlignment="1">
      <alignment horizontal="left" vertical="top" wrapText="1"/>
    </xf>
    <xf numFmtId="2" fontId="0" fillId="0" borderId="0" xfId="6" applyNumberFormat="1" applyFont="1" applyAlignment="1">
      <alignment horizontal="left" vertical="top" wrapText="1"/>
    </xf>
    <xf numFmtId="0" fontId="11" fillId="8" borderId="0" xfId="0" applyFont="1" applyFill="1" applyAlignment="1" applyProtection="1">
      <alignment vertical="top"/>
      <protection locked="0"/>
    </xf>
    <xf numFmtId="0" fontId="5" fillId="7" borderId="0" xfId="1" applyFont="1" applyFill="1"/>
    <xf numFmtId="4" fontId="0" fillId="6" borderId="0" xfId="0" applyNumberFormat="1" applyFill="1" applyProtection="1">
      <protection locked="0"/>
    </xf>
    <xf numFmtId="168" fontId="3" fillId="0" borderId="0" xfId="1" applyNumberFormat="1"/>
    <xf numFmtId="4" fontId="3" fillId="0" borderId="0" xfId="1" applyNumberFormat="1"/>
    <xf numFmtId="2" fontId="3" fillId="0" borderId="0" xfId="1" applyNumberFormat="1"/>
    <xf numFmtId="169" fontId="3" fillId="0" borderId="0" xfId="1" applyNumberFormat="1"/>
    <xf numFmtId="0" fontId="13" fillId="0" borderId="0" xfId="1" applyFont="1"/>
    <xf numFmtId="0" fontId="13" fillId="4" borderId="0" xfId="1" applyFont="1" applyFill="1"/>
    <xf numFmtId="0" fontId="13" fillId="0" borderId="0" xfId="0" applyFont="1"/>
    <xf numFmtId="168" fontId="14" fillId="6" borderId="0" xfId="0" applyNumberFormat="1" applyFont="1" applyFill="1" applyProtection="1">
      <protection locked="0"/>
    </xf>
    <xf numFmtId="4" fontId="0" fillId="6" borderId="0" xfId="0" applyNumberFormat="1" applyFill="1" applyAlignment="1" applyProtection="1">
      <alignment horizontal="right"/>
      <protection locked="0"/>
    </xf>
    <xf numFmtId="4" fontId="16" fillId="6" borderId="0" xfId="0" applyNumberFormat="1" applyFont="1" applyFill="1" applyProtection="1">
      <protection locked="0"/>
    </xf>
    <xf numFmtId="4" fontId="14" fillId="6" borderId="0" xfId="0" applyNumberFormat="1" applyFont="1" applyFill="1" applyProtection="1">
      <protection locked="0"/>
    </xf>
    <xf numFmtId="168" fontId="0" fillId="6" borderId="0" xfId="0" applyNumberFormat="1" applyFill="1" applyProtection="1">
      <protection locked="0"/>
    </xf>
    <xf numFmtId="172" fontId="0" fillId="6" borderId="0" xfId="0" applyNumberFormat="1" applyFill="1" applyProtection="1">
      <protection locked="0"/>
    </xf>
    <xf numFmtId="3" fontId="3" fillId="0" borderId="0" xfId="1" applyNumberFormat="1"/>
    <xf numFmtId="4" fontId="0" fillId="9" borderId="0" xfId="0" applyNumberFormat="1" applyFill="1" applyProtection="1">
      <protection locked="0"/>
    </xf>
    <xf numFmtId="172" fontId="3" fillId="0" borderId="0" xfId="1" applyNumberFormat="1"/>
  </cellXfs>
  <cellStyles count="107">
    <cellStyle name="Comma" xfId="25" xr:uid="{11C5B873-38E4-4D47-9AC0-770289A4DBA8}"/>
    <cellStyle name="Comma [0]" xfId="26" xr:uid="{1FBF984D-0EF3-4860-BADE-08F7BB332122}"/>
    <cellStyle name="Comma [0] 2" xfId="12" xr:uid="{49C6633D-7D00-4F51-97AF-3BC3FE719D34}"/>
    <cellStyle name="Comma [0] 2 2" xfId="27" xr:uid="{99506B2F-2FF5-4559-A0BC-00DF1C4CAE4E}"/>
    <cellStyle name="Comma 2" xfId="3" xr:uid="{00000000-0005-0000-0000-000001000000}"/>
    <cellStyle name="Comma 2 2" xfId="28" xr:uid="{45206815-A1E9-4BED-8146-52F6E8EC100E}"/>
    <cellStyle name="Comma 3" xfId="11" xr:uid="{823D57A3-4DA5-4BAD-88B8-559093BCB332}"/>
    <cellStyle name="Comma 4" xfId="16" xr:uid="{8A6CC2C5-4D68-45C0-B5AC-1C8FD3786A80}"/>
    <cellStyle name="Comma 5" xfId="18" xr:uid="{F8F2F4D4-30A5-4229-9A32-FDE572007BC6}"/>
    <cellStyle name="Comma 6" xfId="20" xr:uid="{0302BA72-4C27-4FDA-8F69-81E7846D18AA}"/>
    <cellStyle name="Comma 7" xfId="22" xr:uid="{54932072-2D0E-469D-A360-61E938C056BE}"/>
    <cellStyle name="Comma 8" xfId="24" xr:uid="{BE9D5055-2110-4FD9-A597-A9AF14FAE831}"/>
    <cellStyle name="Currency" xfId="29" xr:uid="{DBEDBF7E-F5F3-44EE-88BE-828432E96EF7}"/>
    <cellStyle name="Currency [0]" xfId="30" xr:uid="{A7113F3D-09AD-4775-AF32-C90DA04A0625}"/>
    <cellStyle name="Currency [0] 2" xfId="10" xr:uid="{094AB7C5-D304-4AFF-8C26-60AC06E153D9}"/>
    <cellStyle name="Currency [0] 2 2" xfId="31" xr:uid="{49D8A24A-5EB0-4831-BF9A-8CE8C0E91AD2}"/>
    <cellStyle name="Currency 2" xfId="9" xr:uid="{1FCB5696-FB2B-4582-8A08-6B8FC25B3B45}"/>
    <cellStyle name="Currency 2 2" xfId="32" xr:uid="{E67AEF28-B7C2-44B9-A8D6-3797C242AF8A}"/>
    <cellStyle name="Currency 3" xfId="15" xr:uid="{08873CC4-97BC-4B29-9321-5078D3774E44}"/>
    <cellStyle name="Currency 4" xfId="17" xr:uid="{DB2F8DE6-2B40-459D-B149-34097CC48293}"/>
    <cellStyle name="Currency 5" xfId="19" xr:uid="{F31B873C-F210-44F2-A9B3-B35FAA89E0AE}"/>
    <cellStyle name="Currency 6" xfId="21" xr:uid="{2C9EB57A-FEF5-4C2E-BA60-BDEF73DA1250}"/>
    <cellStyle name="Currency 7" xfId="23" xr:uid="{44843F16-D4E5-4D18-8DC6-E4F504C3BECB}"/>
    <cellStyle name="Hyperlink" xfId="14" xr:uid="{27C1888E-E007-49D6-8398-066B5ED11FEF}"/>
    <cellStyle name="Milliers 2" xfId="33" xr:uid="{6C71596F-593B-4267-965D-478A167B8522}"/>
    <cellStyle name="Milliers 2 2" xfId="34" xr:uid="{187A3671-C0F6-4D65-9E66-BD9FF9066464}"/>
    <cellStyle name="Milliers 3" xfId="35" xr:uid="{1669C855-C8F7-464C-9A46-2FCDFEAEB5A7}"/>
    <cellStyle name="Normal" xfId="0" builtinId="0"/>
    <cellStyle name="Normal 10" xfId="36" xr:uid="{CCF59938-9E31-4CD5-B17E-72847135B4AA}"/>
    <cellStyle name="Normal 11" xfId="37" xr:uid="{78CAAAB2-1CC3-467B-91E1-B486356DB534}"/>
    <cellStyle name="Normal 11 2" xfId="38" xr:uid="{0CC20FB4-D8D1-4EF8-A786-0CD16966B410}"/>
    <cellStyle name="Normal 11 7" xfId="39" xr:uid="{3CCD7DF9-2A88-4D24-8F8F-C4858BE1A57D}"/>
    <cellStyle name="Normal 11 8" xfId="40" xr:uid="{037AEBD3-2B58-4A7C-958D-89DB6CD53F2E}"/>
    <cellStyle name="Normal 12" xfId="41" xr:uid="{21653DAF-DC98-4EB6-85A8-434CFE0CA0C1}"/>
    <cellStyle name="Normal 13" xfId="42" xr:uid="{E3A8D583-0A1B-4CF8-B3E3-1933AC2436EE}"/>
    <cellStyle name="Normal 13 6" xfId="43" xr:uid="{4F0A426A-E2ED-44A1-9A30-11AB426591E0}"/>
    <cellStyle name="Normal 13 8" xfId="44" xr:uid="{34436167-89DA-439E-A595-3D424A4029F9}"/>
    <cellStyle name="Normal 14" xfId="45" xr:uid="{0D7FB497-26FD-48E8-B5DF-FD9CEB1A88E0}"/>
    <cellStyle name="Normal 15" xfId="46" xr:uid="{7644717E-CB17-4A31-A3BF-B9F97BAAAB30}"/>
    <cellStyle name="Normal 16" xfId="47" xr:uid="{45194392-D541-4F47-9A9A-E9A22D515F34}"/>
    <cellStyle name="Normal 17" xfId="48" xr:uid="{29EACD7A-FB9F-44AE-B271-9F0576F81320}"/>
    <cellStyle name="Normal 17 2" xfId="49" xr:uid="{8F5D9132-C215-444D-8AD7-E5E8812A9B94}"/>
    <cellStyle name="Normal 18" xfId="50" xr:uid="{1CB30440-DEA3-4BF6-A711-0399AD68A6FC}"/>
    <cellStyle name="Normal 19" xfId="51" xr:uid="{2DF15C10-A97B-490A-8E2F-CD3582589BE6}"/>
    <cellStyle name="Normal 2" xfId="1" xr:uid="{00000000-0005-0000-0000-000004000000}"/>
    <cellStyle name="Normal 2 2" xfId="5" xr:uid="{00000000-0005-0000-0000-000005000000}"/>
    <cellStyle name="Normal 2 3" xfId="13" xr:uid="{9805C809-1F1F-4E5D-8746-AE7248737C29}"/>
    <cellStyle name="Normal 2 3 2" xfId="52" xr:uid="{B890F5B1-5064-47C1-9FD4-838EC3344CCE}"/>
    <cellStyle name="Normal 2 4" xfId="53" xr:uid="{C54C075A-9299-4A47-B93E-D39537C82F1D}"/>
    <cellStyle name="Normal 2 5" xfId="54" xr:uid="{7EC7DCAE-716A-4825-A30D-D98CB10444A6}"/>
    <cellStyle name="Normal 2 6" xfId="55" xr:uid="{3BBD5F18-7C20-4B5D-8601-798040996B08}"/>
    <cellStyle name="Normal 2 7" xfId="56" xr:uid="{A7C0C9E3-D147-4614-8E91-352570E13DD7}"/>
    <cellStyle name="Normal 2 8" xfId="57" xr:uid="{927369F4-A4F0-4EF7-9A5B-F1263140A21F}"/>
    <cellStyle name="Normal 2 9" xfId="58" xr:uid="{78EBB9BD-C9E1-4431-B5C9-AF458D563A1F}"/>
    <cellStyle name="Normal 20" xfId="59" xr:uid="{BD314DFB-34AB-4C0C-8AE8-34FA27E115A8}"/>
    <cellStyle name="Normal 21" xfId="60" xr:uid="{7E4A6831-7D3F-44B8-9411-2E5ADAAF2602}"/>
    <cellStyle name="Normal 21 2 2 2 2 2 2 2 2 2 3 2 2 3 2 3" xfId="61" xr:uid="{1DA21971-CCCD-4C7D-8A04-A6605BA89921}"/>
    <cellStyle name="Normal 21 2 2 2 2 2 2 2 2 2 3 2 2 3 2 3 3 2" xfId="62" xr:uid="{BC639AC1-6168-41DA-9905-DA37BEB29B11}"/>
    <cellStyle name="Normal 22" xfId="63" xr:uid="{BDFFCB5D-64C3-43CC-AC55-CA266FF0504E}"/>
    <cellStyle name="Normal 23" xfId="64" xr:uid="{5C60CB97-7406-472B-8BA7-D6FD9AADDEC0}"/>
    <cellStyle name="Normal 23 2 2 2 2 2 2 2 2 3 2 2 3 2 3" xfId="65" xr:uid="{496929F1-D09F-4CA9-8D43-FE42BB8AF89A}"/>
    <cellStyle name="Normal 23 2 2 2 2 2 2 2 2 3 2 2 3 2 3 3 2" xfId="66" xr:uid="{B5C603DF-4008-47A7-A295-1EF7E26BDB73}"/>
    <cellStyle name="Normal 23 2 2 2 2 2 2 2 2 3 2 2 3 2 3 3 2 6" xfId="67" xr:uid="{4A15E4D4-1A01-44A4-8851-E683FF7DCBB3}"/>
    <cellStyle name="Normal 24" xfId="68" xr:uid="{5A7F0630-F007-446C-B85B-F3DC2332A245}"/>
    <cellStyle name="Normal 25" xfId="69" xr:uid="{CCC94249-2F28-42EE-82BB-9BD2DA4EF6C9}"/>
    <cellStyle name="Normal 26" xfId="70" xr:uid="{38F14FEC-194A-4E2D-B79C-3C8A874101D5}"/>
    <cellStyle name="Normal 27" xfId="71" xr:uid="{CDD23684-EC25-4306-A6F1-D9DAA683C101}"/>
    <cellStyle name="Normal 28" xfId="72" xr:uid="{780E5645-6D2E-47C9-9EEF-D1C5873BBA7F}"/>
    <cellStyle name="Normal 29" xfId="73" xr:uid="{B37294C0-95D7-4AA5-9F0E-434A9D450842}"/>
    <cellStyle name="Normal 3" xfId="2" xr:uid="{00000000-0005-0000-0000-000006000000}"/>
    <cellStyle name="Normal 3 2" xfId="75" xr:uid="{AE3EB2E2-7F17-46F4-9D4A-18442B577E27}"/>
    <cellStyle name="Normal 3 3" xfId="74" xr:uid="{9FC6A56D-62C4-432F-AC95-C2DB5AF79A97}"/>
    <cellStyle name="Normal 30" xfId="76" xr:uid="{76A559A0-6396-4B73-BF67-CBAF93C96F5C}"/>
    <cellStyle name="Normal 31" xfId="77" xr:uid="{597D2840-39EF-4872-8F06-D90DBC72DAA2}"/>
    <cellStyle name="Normal 32" xfId="78" xr:uid="{741FA13A-D41E-4DF0-B32B-D13D81B85FD5}"/>
    <cellStyle name="Normal 33" xfId="79" xr:uid="{5056713C-AA15-4508-93BB-46ACD32E2928}"/>
    <cellStyle name="Normal 34" xfId="80" xr:uid="{79D7A46D-6F82-482E-A48A-E78AEE241C9F}"/>
    <cellStyle name="Normal 35" xfId="81" xr:uid="{FEAB5B13-8E75-460B-B723-ACE15CBA1B3F}"/>
    <cellStyle name="Normal 36" xfId="82" xr:uid="{83ECFFC2-75D3-4273-B09A-538EDA6F6B5B}"/>
    <cellStyle name="Normal 37" xfId="83" xr:uid="{D172C2D0-0FDF-428E-B33C-25FCAFC05981}"/>
    <cellStyle name="Normal 38" xfId="84" xr:uid="{A227304E-DF3F-4DB8-8E79-2E4D3F92B09F}"/>
    <cellStyle name="Normal 39" xfId="85" xr:uid="{B394127D-3333-49D6-8794-628E4A11FCB5}"/>
    <cellStyle name="Normal 39 2" xfId="86" xr:uid="{AD4D8C50-BB94-4809-9A20-51C4336FD6B4}"/>
    <cellStyle name="Normal 4" xfId="7" xr:uid="{68CB8EF2-3998-48E1-9F27-C9615AAB267F}"/>
    <cellStyle name="Normal 4 2" xfId="88" xr:uid="{9CC66267-F7CF-4346-8FA3-39B6C3DDE395}"/>
    <cellStyle name="Normal 4 3" xfId="87" xr:uid="{C976E39D-9C05-4889-ACAE-D1A7816FDB51}"/>
    <cellStyle name="Normal 40" xfId="89" xr:uid="{5BD413F4-71BE-4F77-A2D4-B73782104C72}"/>
    <cellStyle name="Normal 41" xfId="90" xr:uid="{49A9BF4D-CDC0-4E74-B7CD-E187B3312785}"/>
    <cellStyle name="Normal 42" xfId="91" xr:uid="{DF76796B-D7C6-4936-A8F1-F894C6FC39DB}"/>
    <cellStyle name="Normal 43" xfId="92" xr:uid="{E647F493-7D06-4857-8DF0-B65C1A759269}"/>
    <cellStyle name="Normal 5" xfId="93" xr:uid="{13A78B5B-D637-4D6F-96DC-7AF09A0FC1AC}"/>
    <cellStyle name="Normal 6" xfId="94" xr:uid="{FC564F49-7DBE-491A-A4EC-EAE9F2DFFC20}"/>
    <cellStyle name="Normal 60 2 3" xfId="95" xr:uid="{3126D82E-913F-4E3B-B091-A39024622CAC}"/>
    <cellStyle name="Normal 60 2 3 3 2" xfId="96" xr:uid="{EBF6D578-72BA-40AF-83FD-9B9ACAACD1E8}"/>
    <cellStyle name="Normal 7" xfId="97" xr:uid="{4CC38260-79E1-42A1-A675-CE0503DC0CA4}"/>
    <cellStyle name="Normal 8" xfId="6" xr:uid="{8B3EB702-2E21-41FB-AC50-89CE6CFB26C0}"/>
    <cellStyle name="Normal 8 2" xfId="98" xr:uid="{6A3AF783-E9A3-4DD1-A60F-70AA94CB2641}"/>
    <cellStyle name="Normal 9" xfId="99" xr:uid="{E95D2EB8-7684-4499-85E2-732E8B566FC0}"/>
    <cellStyle name="Percent" xfId="100" xr:uid="{61363E25-85F0-499B-AB3C-E242384B1EAF}"/>
    <cellStyle name="Percent 2" xfId="4" xr:uid="{00000000-0005-0000-0000-000007000000}"/>
    <cellStyle name="Percent 3" xfId="8" xr:uid="{5F80CC46-D854-409D-B648-833A9C92D872}"/>
    <cellStyle name="Pourcentage 2" xfId="102" xr:uid="{E0E67A6D-0F09-4370-A32A-2FC98A26BB7E}"/>
    <cellStyle name="Pourcentage 2 2" xfId="103" xr:uid="{C38CA5D8-2A63-416D-8560-D48665FA2C56}"/>
    <cellStyle name="Pourcentage 2 3" xfId="104" xr:uid="{785F0FCA-CE95-40CD-98D2-526546C1A4DC}"/>
    <cellStyle name="Pourcentage 3" xfId="105" xr:uid="{4DD2C1CC-2CD7-44F0-A456-A310565A8309}"/>
    <cellStyle name="Pourcentage 4" xfId="106" xr:uid="{ECC36EF4-5694-4777-80B4-4E24119E250E}"/>
    <cellStyle name="Pourcentage 5" xfId="101" xr:uid="{76BFF443-DB00-405D-BA38-4C49AE190D5A}"/>
  </cellStyles>
  <dxfs count="6"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lmonetaryfund-my.sharepoint.com/DOC/DO/NSDP%20Automatic%20Data%20Collection/SNA/Copy%20of%20288SNA_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page"/>
      <sheetName val="Instructions"/>
      <sheetName val="Glossary"/>
      <sheetName val="By Expenditure"/>
      <sheetName val="By Production"/>
      <sheetName val="Income and Saving"/>
      <sheetName val="Report Form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59"/>
  <sheetViews>
    <sheetView tabSelected="1" zoomScale="106" zoomScaleNormal="106" workbookViewId="0">
      <pane xSplit="3" ySplit="11" topLeftCell="K12" activePane="bottomRight" state="frozen"/>
      <selection pane="topRight" activeCell="D1" sqref="D1"/>
      <selection pane="bottomLeft" activeCell="A12" sqref="A12"/>
      <selection pane="bottomRight" activeCell="B2" sqref="B2"/>
    </sheetView>
  </sheetViews>
  <sheetFormatPr baseColWidth="10" defaultColWidth="8.77734375" defaultRowHeight="14.4" x14ac:dyDescent="0.3"/>
  <cols>
    <col min="1" max="1" width="25.44140625" style="4" bestFit="1" customWidth="1"/>
    <col min="2" max="3" width="41.33203125" style="4" customWidth="1"/>
    <col min="4" max="4" width="26.33203125" style="4" bestFit="1" customWidth="1"/>
    <col min="5" max="5" width="18" style="4" bestFit="1" customWidth="1"/>
    <col min="6" max="6" width="9.44140625" style="4" bestFit="1" customWidth="1"/>
    <col min="7" max="7" width="12.109375" style="4" customWidth="1"/>
    <col min="8" max="9" width="12.77734375" style="4" customWidth="1"/>
    <col min="10" max="10" width="12.6640625" style="4" customWidth="1"/>
    <col min="11" max="62" width="12.33203125" style="4" customWidth="1"/>
    <col min="63" max="16384" width="8.77734375" style="4"/>
  </cols>
  <sheetData>
    <row r="1" spans="1:62" ht="4.5" customHeight="1" thickBot="1" x14ac:dyDescent="0.35"/>
    <row r="2" spans="1:62" ht="12.75" customHeight="1" x14ac:dyDescent="0.3">
      <c r="A2" s="5" t="s">
        <v>0</v>
      </c>
      <c r="B2" s="6" t="s">
        <v>1</v>
      </c>
      <c r="C2" s="7" t="s">
        <v>2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</row>
    <row r="3" spans="1:62" ht="12.75" customHeight="1" x14ac:dyDescent="0.3">
      <c r="A3" s="9" t="s">
        <v>3</v>
      </c>
      <c r="B3" s="10" t="s">
        <v>4</v>
      </c>
      <c r="C3" s="11" t="s">
        <v>5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</row>
    <row r="4" spans="1:62" ht="12.75" customHeight="1" x14ac:dyDescent="0.3">
      <c r="A4" s="9" t="s">
        <v>6</v>
      </c>
      <c r="B4" s="10" t="s">
        <v>73</v>
      </c>
      <c r="C4" s="11" t="s">
        <v>7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</row>
    <row r="5" spans="1:62" ht="12.75" customHeight="1" x14ac:dyDescent="0.3">
      <c r="A5" s="9" t="s">
        <v>8</v>
      </c>
      <c r="B5" s="10" t="s">
        <v>28</v>
      </c>
      <c r="C5" s="11" t="s">
        <v>9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</row>
    <row r="6" spans="1:62" ht="12.75" customHeight="1" thickBot="1" x14ac:dyDescent="0.35">
      <c r="A6" s="12" t="s">
        <v>10</v>
      </c>
      <c r="B6" s="13" t="s">
        <v>29</v>
      </c>
      <c r="C6" s="14" t="s">
        <v>11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</row>
    <row r="7" spans="1:62" ht="12.75" customHeight="1" x14ac:dyDescent="0.3">
      <c r="A7" s="15" t="s">
        <v>12</v>
      </c>
      <c r="B7" s="16">
        <v>6</v>
      </c>
      <c r="C7" s="17" t="s">
        <v>13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</row>
    <row r="8" spans="1:62" ht="12.75" customHeight="1" x14ac:dyDescent="0.3">
      <c r="A8" s="9" t="s">
        <v>14</v>
      </c>
      <c r="B8" s="24" t="s">
        <v>15</v>
      </c>
      <c r="C8" s="18" t="s">
        <v>16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</row>
    <row r="9" spans="1:62" ht="12.75" customHeight="1" thickBot="1" x14ac:dyDescent="0.35">
      <c r="A9" s="12" t="s">
        <v>17</v>
      </c>
      <c r="B9" s="19" t="s">
        <v>18</v>
      </c>
      <c r="C9" s="14" t="s">
        <v>19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</row>
    <row r="10" spans="1:62" ht="3.9" customHeight="1" x14ac:dyDescent="0.3"/>
    <row r="11" spans="1:62" x14ac:dyDescent="0.3">
      <c r="A11" s="1" t="s">
        <v>21</v>
      </c>
      <c r="B11" s="1" t="s">
        <v>20</v>
      </c>
      <c r="C11" s="1" t="s">
        <v>22</v>
      </c>
      <c r="D11" s="1" t="s">
        <v>23</v>
      </c>
      <c r="E11" s="1" t="s">
        <v>24</v>
      </c>
      <c r="F11" s="1" t="s">
        <v>25</v>
      </c>
      <c r="G11" s="2" t="s">
        <v>30</v>
      </c>
      <c r="H11" s="2" t="s">
        <v>31</v>
      </c>
      <c r="I11" s="2" t="s">
        <v>32</v>
      </c>
      <c r="J11" s="2" t="s">
        <v>33</v>
      </c>
      <c r="K11" s="2" t="s">
        <v>34</v>
      </c>
      <c r="L11" s="2">
        <v>2023</v>
      </c>
      <c r="M11" s="2">
        <v>2024</v>
      </c>
      <c r="N11" s="2">
        <v>2025</v>
      </c>
    </row>
    <row r="12" spans="1:62" x14ac:dyDescent="0.3">
      <c r="A12" t="s">
        <v>35</v>
      </c>
      <c r="B12" s="20" t="s">
        <v>36</v>
      </c>
      <c r="C12" s="20" t="s">
        <v>36</v>
      </c>
      <c r="D12" t="s">
        <v>35</v>
      </c>
      <c r="E12" s="3" t="s">
        <v>26</v>
      </c>
      <c r="F12" s="3" t="s">
        <v>27</v>
      </c>
      <c r="G12" s="33">
        <f>G13-G14</f>
        <v>-12201.700000000019</v>
      </c>
      <c r="H12" s="33">
        <f t="shared" ref="H12:N12" si="0">H13-H14</f>
        <v>-9955.3000000000029</v>
      </c>
      <c r="I12" s="33">
        <f t="shared" si="0"/>
        <v>-7217.3000000000029</v>
      </c>
      <c r="J12" s="33">
        <f t="shared" si="0"/>
        <v>-7751.8999999999869</v>
      </c>
      <c r="K12" s="33">
        <f t="shared" si="0"/>
        <v>-12314.600000000006</v>
      </c>
      <c r="L12" s="33">
        <f t="shared" si="0"/>
        <v>-3484</v>
      </c>
      <c r="M12" s="33">
        <f t="shared" si="0"/>
        <v>-2575.5999999999913</v>
      </c>
      <c r="N12" s="33">
        <f t="shared" si="0"/>
        <v>-4350.1999999999971</v>
      </c>
      <c r="O12" s="26"/>
      <c r="P12" s="26"/>
      <c r="Q12" s="26"/>
    </row>
    <row r="13" spans="1:62" x14ac:dyDescent="0.3">
      <c r="A13" t="s">
        <v>37</v>
      </c>
      <c r="B13" s="21" t="s">
        <v>38</v>
      </c>
      <c r="C13" s="21" t="s">
        <v>38</v>
      </c>
      <c r="D13" t="s">
        <v>37</v>
      </c>
      <c r="E13" s="3" t="s">
        <v>26</v>
      </c>
      <c r="F13" s="3" t="s">
        <v>27</v>
      </c>
      <c r="G13" s="33">
        <v>41704.199999999983</v>
      </c>
      <c r="H13" s="33">
        <v>46723.199999999997</v>
      </c>
      <c r="I13" s="33">
        <v>39014.1</v>
      </c>
      <c r="J13" s="33">
        <v>48952.30000000001</v>
      </c>
      <c r="K13" s="33">
        <v>64114.899999999994</v>
      </c>
      <c r="L13" s="33">
        <v>72420.3</v>
      </c>
      <c r="M13" s="33">
        <v>75751</v>
      </c>
      <c r="N13" s="33">
        <v>77267.600000000006</v>
      </c>
      <c r="O13" s="26"/>
      <c r="P13" s="26"/>
      <c r="Q13" s="26"/>
    </row>
    <row r="14" spans="1:62" x14ac:dyDescent="0.3">
      <c r="A14" t="s">
        <v>39</v>
      </c>
      <c r="B14" s="21" t="s">
        <v>40</v>
      </c>
      <c r="C14" s="21" t="s">
        <v>40</v>
      </c>
      <c r="D14" t="s">
        <v>39</v>
      </c>
      <c r="E14" s="3" t="s">
        <v>26</v>
      </c>
      <c r="F14" s="3" t="s">
        <v>27</v>
      </c>
      <c r="G14" s="33">
        <v>53905.9</v>
      </c>
      <c r="H14" s="33">
        <v>56678.5</v>
      </c>
      <c r="I14" s="33">
        <v>46231.4</v>
      </c>
      <c r="J14" s="33">
        <v>56704.2</v>
      </c>
      <c r="K14" s="33">
        <v>76429.5</v>
      </c>
      <c r="L14" s="33">
        <v>75904.3</v>
      </c>
      <c r="M14" s="33">
        <v>78326.599999999991</v>
      </c>
      <c r="N14" s="33">
        <v>81617.8</v>
      </c>
      <c r="O14" s="26"/>
      <c r="P14" s="26"/>
      <c r="Q14" s="26"/>
    </row>
    <row r="15" spans="1:62" x14ac:dyDescent="0.3">
      <c r="A15" t="s">
        <v>41</v>
      </c>
      <c r="B15" s="22" t="s">
        <v>42</v>
      </c>
      <c r="C15" s="22" t="s">
        <v>42</v>
      </c>
      <c r="D15" t="s">
        <v>41</v>
      </c>
      <c r="E15" s="3" t="s">
        <v>26</v>
      </c>
      <c r="F15" s="3" t="s">
        <v>27</v>
      </c>
      <c r="G15" s="33">
        <f>G16-G17</f>
        <v>-24385.000000000004</v>
      </c>
      <c r="H15" s="33">
        <f t="shared" ref="H15:N15" si="1">H16-H17</f>
        <v>-25904.2</v>
      </c>
      <c r="I15" s="33">
        <f t="shared" si="1"/>
        <v>-19085.699999999997</v>
      </c>
      <c r="J15" s="33">
        <f t="shared" si="1"/>
        <v>-23721.5</v>
      </c>
      <c r="K15" s="33">
        <f t="shared" si="1"/>
        <v>-32989</v>
      </c>
      <c r="L15" s="33">
        <f t="shared" si="1"/>
        <v>-28100.2</v>
      </c>
      <c r="M15" s="33">
        <f t="shared" si="1"/>
        <v>-30420.9</v>
      </c>
      <c r="N15" s="33">
        <f t="shared" si="1"/>
        <v>-34506.199999999997</v>
      </c>
      <c r="O15" s="26"/>
      <c r="P15" s="26"/>
    </row>
    <row r="16" spans="1:62" x14ac:dyDescent="0.3">
      <c r="A16" t="s">
        <v>43</v>
      </c>
      <c r="B16" s="22" t="s">
        <v>44</v>
      </c>
      <c r="C16" s="22" t="s">
        <v>44</v>
      </c>
      <c r="D16" t="s">
        <v>43</v>
      </c>
      <c r="E16" s="3" t="s">
        <v>26</v>
      </c>
      <c r="F16" s="3" t="s">
        <v>27</v>
      </c>
      <c r="G16" s="33">
        <v>16789.8</v>
      </c>
      <c r="H16" s="33">
        <v>17244.7</v>
      </c>
      <c r="I16" s="33">
        <v>15981.599999999999</v>
      </c>
      <c r="J16" s="33">
        <v>19867</v>
      </c>
      <c r="K16" s="33">
        <v>26814.799999999999</v>
      </c>
      <c r="L16" s="33">
        <v>28081.600000000002</v>
      </c>
      <c r="M16" s="33">
        <v>27804.1</v>
      </c>
      <c r="N16" s="33">
        <v>26343</v>
      </c>
      <c r="O16" s="26"/>
      <c r="P16" s="26"/>
    </row>
    <row r="17" spans="1:16" x14ac:dyDescent="0.3">
      <c r="A17" t="s">
        <v>45</v>
      </c>
      <c r="B17" s="22" t="s">
        <v>46</v>
      </c>
      <c r="C17" s="22" t="s">
        <v>46</v>
      </c>
      <c r="D17" t="s">
        <v>45</v>
      </c>
      <c r="E17" s="3" t="s">
        <v>26</v>
      </c>
      <c r="F17" s="3" t="s">
        <v>27</v>
      </c>
      <c r="G17" s="33">
        <v>41174.800000000003</v>
      </c>
      <c r="H17" s="33">
        <v>43148.9</v>
      </c>
      <c r="I17" s="33">
        <v>35067.299999999996</v>
      </c>
      <c r="J17" s="33">
        <v>43588.5</v>
      </c>
      <c r="K17" s="33">
        <v>59803.8</v>
      </c>
      <c r="L17" s="33">
        <v>56181.8</v>
      </c>
      <c r="M17" s="33">
        <v>58225</v>
      </c>
      <c r="N17" s="33">
        <v>60849.2</v>
      </c>
      <c r="O17" s="26"/>
      <c r="P17" s="26"/>
    </row>
    <row r="18" spans="1:16" x14ac:dyDescent="0.3">
      <c r="A18" t="s">
        <v>47</v>
      </c>
      <c r="B18" s="21" t="s">
        <v>48</v>
      </c>
      <c r="C18" s="21" t="s">
        <v>48</v>
      </c>
      <c r="D18" t="s">
        <v>47</v>
      </c>
      <c r="E18" s="3" t="s">
        <v>26</v>
      </c>
      <c r="F18" s="3" t="s">
        <v>27</v>
      </c>
      <c r="G18" s="33">
        <f>G19-G20</f>
        <v>11207.799999999992</v>
      </c>
      <c r="H18" s="33">
        <f t="shared" ref="H18:N18" si="2">H19-H20</f>
        <v>14375.499999999995</v>
      </c>
      <c r="I18" s="33">
        <f t="shared" si="2"/>
        <v>9603.2999999999993</v>
      </c>
      <c r="J18" s="33">
        <f t="shared" si="2"/>
        <v>12188.400000000005</v>
      </c>
      <c r="K18" s="33">
        <f t="shared" si="2"/>
        <v>16838.900000000001</v>
      </c>
      <c r="L18" s="33">
        <f t="shared" si="2"/>
        <v>21220.400000000001</v>
      </c>
      <c r="M18" s="33">
        <f t="shared" si="2"/>
        <v>22720.199999999993</v>
      </c>
      <c r="N18" s="33">
        <f t="shared" si="2"/>
        <v>23695.699999999997</v>
      </c>
      <c r="O18" s="26"/>
      <c r="P18" s="26"/>
    </row>
    <row r="19" spans="1:16" x14ac:dyDescent="0.3">
      <c r="A19" t="s">
        <v>49</v>
      </c>
      <c r="B19" s="21" t="s">
        <v>44</v>
      </c>
      <c r="C19" s="21" t="s">
        <v>44</v>
      </c>
      <c r="D19" t="s">
        <v>49</v>
      </c>
      <c r="E19" s="3" t="s">
        <v>26</v>
      </c>
      <c r="F19" s="3" t="s">
        <v>27</v>
      </c>
      <c r="G19" s="33">
        <v>19425.499999999993</v>
      </c>
      <c r="H19" s="33">
        <v>23027.199999999993</v>
      </c>
      <c r="I19" s="33">
        <v>15552.6</v>
      </c>
      <c r="J19" s="33">
        <v>19443.900000000005</v>
      </c>
      <c r="K19" s="33">
        <v>26826.600000000002</v>
      </c>
      <c r="L19" s="33">
        <v>33224.9</v>
      </c>
      <c r="M19" s="33">
        <v>34898.099999999991</v>
      </c>
      <c r="N19" s="33">
        <v>36754.6</v>
      </c>
      <c r="O19" s="26"/>
      <c r="P19" s="26"/>
    </row>
    <row r="20" spans="1:16" x14ac:dyDescent="0.3">
      <c r="A20" t="s">
        <v>50</v>
      </c>
      <c r="B20" s="21" t="s">
        <v>46</v>
      </c>
      <c r="C20" s="21" t="s">
        <v>46</v>
      </c>
      <c r="D20" t="s">
        <v>50</v>
      </c>
      <c r="E20" s="3" t="s">
        <v>26</v>
      </c>
      <c r="F20" s="3" t="s">
        <v>27</v>
      </c>
      <c r="G20" s="33">
        <v>8217.7000000000007</v>
      </c>
      <c r="H20" s="33">
        <v>8651.6999999999989</v>
      </c>
      <c r="I20" s="33">
        <v>5949.3000000000011</v>
      </c>
      <c r="J20" s="33">
        <v>7255.5</v>
      </c>
      <c r="K20" s="33">
        <v>9987.7000000000007</v>
      </c>
      <c r="L20" s="33">
        <v>12004.499999999998</v>
      </c>
      <c r="M20" s="33">
        <v>12177.899999999998</v>
      </c>
      <c r="N20" s="33">
        <v>13058.9</v>
      </c>
      <c r="O20" s="26"/>
      <c r="P20" s="26"/>
    </row>
    <row r="21" spans="1:16" x14ac:dyDescent="0.3">
      <c r="A21" t="s">
        <v>51</v>
      </c>
      <c r="B21" s="21" t="s">
        <v>52</v>
      </c>
      <c r="C21" s="21" t="s">
        <v>52</v>
      </c>
      <c r="D21" t="s">
        <v>51</v>
      </c>
      <c r="E21" s="3" t="s">
        <v>26</v>
      </c>
      <c r="F21" s="3" t="s">
        <v>27</v>
      </c>
      <c r="G21" s="33">
        <f>G22-G23</f>
        <v>-2455.1000000000004</v>
      </c>
      <c r="H21" s="33">
        <f t="shared" ref="H21:N21" si="3">H22-H23</f>
        <v>-2694.3999999999996</v>
      </c>
      <c r="I21" s="33">
        <f t="shared" si="3"/>
        <v>-3165.4</v>
      </c>
      <c r="J21" s="33">
        <f t="shared" si="3"/>
        <v>-3955.5</v>
      </c>
      <c r="K21" s="33">
        <f t="shared" si="3"/>
        <v>-4196.5999999999995</v>
      </c>
      <c r="L21" s="33">
        <f t="shared" si="3"/>
        <v>-4585.2000000000007</v>
      </c>
      <c r="M21" s="33">
        <f t="shared" si="3"/>
        <v>-4136.8999999999996</v>
      </c>
      <c r="N21" s="33">
        <f t="shared" si="3"/>
        <v>-4001.2</v>
      </c>
      <c r="O21" s="26"/>
      <c r="P21" s="26"/>
    </row>
    <row r="22" spans="1:16" x14ac:dyDescent="0.3">
      <c r="A22" t="s">
        <v>53</v>
      </c>
      <c r="B22" s="21" t="s">
        <v>44</v>
      </c>
      <c r="C22" s="21" t="s">
        <v>44</v>
      </c>
      <c r="D22" t="s">
        <v>53</v>
      </c>
      <c r="E22" s="3" t="s">
        <v>26</v>
      </c>
      <c r="F22" s="3" t="s">
        <v>27</v>
      </c>
      <c r="G22" s="33">
        <v>1524.7</v>
      </c>
      <c r="H22" s="33">
        <v>1610.1000000000001</v>
      </c>
      <c r="I22" s="33">
        <v>1560.1</v>
      </c>
      <c r="J22" s="33">
        <v>1121.5</v>
      </c>
      <c r="K22" s="33">
        <v>1517.2</v>
      </c>
      <c r="L22" s="33">
        <v>2137.6</v>
      </c>
      <c r="M22" s="33">
        <v>2669.3</v>
      </c>
      <c r="N22" s="33">
        <v>2680.1000000000004</v>
      </c>
      <c r="O22" s="26"/>
      <c r="P22" s="26"/>
    </row>
    <row r="23" spans="1:16" x14ac:dyDescent="0.3">
      <c r="A23" t="s">
        <v>54</v>
      </c>
      <c r="B23" s="21" t="s">
        <v>46</v>
      </c>
      <c r="C23" s="21" t="s">
        <v>46</v>
      </c>
      <c r="D23" t="s">
        <v>54</v>
      </c>
      <c r="E23" s="3" t="s">
        <v>26</v>
      </c>
      <c r="F23" s="3" t="s">
        <v>27</v>
      </c>
      <c r="G23" s="33">
        <v>3979.8</v>
      </c>
      <c r="H23" s="33">
        <v>4304.5</v>
      </c>
      <c r="I23" s="33">
        <v>4725.5</v>
      </c>
      <c r="J23" s="33">
        <v>5077</v>
      </c>
      <c r="K23" s="33">
        <v>5713.7999999999993</v>
      </c>
      <c r="L23" s="33">
        <v>6722.8</v>
      </c>
      <c r="M23" s="33">
        <v>6806.2</v>
      </c>
      <c r="N23" s="33">
        <v>6681.3</v>
      </c>
      <c r="O23" s="26"/>
      <c r="P23" s="26"/>
    </row>
    <row r="24" spans="1:16" x14ac:dyDescent="0.3">
      <c r="A24" t="s">
        <v>55</v>
      </c>
      <c r="B24" s="21" t="s">
        <v>56</v>
      </c>
      <c r="C24" s="21" t="s">
        <v>56</v>
      </c>
      <c r="D24" t="s">
        <v>55</v>
      </c>
      <c r="E24" s="3" t="s">
        <v>26</v>
      </c>
      <c r="F24" s="3" t="s">
        <v>27</v>
      </c>
      <c r="G24" s="33">
        <f>G25-G26</f>
        <v>3430.6</v>
      </c>
      <c r="H24" s="33">
        <f t="shared" ref="H24:N24" si="4">H25-H26</f>
        <v>4267.8000000000011</v>
      </c>
      <c r="I24" s="33">
        <f t="shared" si="4"/>
        <v>5430.5000000000009</v>
      </c>
      <c r="J24" s="33">
        <f t="shared" si="4"/>
        <v>7736.7</v>
      </c>
      <c r="K24" s="33">
        <f t="shared" si="4"/>
        <v>8032.0999999999995</v>
      </c>
      <c r="L24" s="33">
        <f t="shared" si="4"/>
        <v>8031.5999999999985</v>
      </c>
      <c r="M24" s="33">
        <f t="shared" si="4"/>
        <v>9413</v>
      </c>
      <c r="N24" s="33">
        <f t="shared" si="4"/>
        <v>10461.5</v>
      </c>
      <c r="O24" s="26"/>
      <c r="P24" s="26"/>
    </row>
    <row r="25" spans="1:16" x14ac:dyDescent="0.3">
      <c r="A25" t="s">
        <v>57</v>
      </c>
      <c r="B25" s="21" t="s">
        <v>44</v>
      </c>
      <c r="C25" s="21" t="s">
        <v>44</v>
      </c>
      <c r="D25" t="s">
        <v>57</v>
      </c>
      <c r="E25" s="3" t="s">
        <v>26</v>
      </c>
      <c r="F25" s="3" t="s">
        <v>27</v>
      </c>
      <c r="G25" s="33">
        <v>3964.2</v>
      </c>
      <c r="H25" s="33">
        <v>4841.2000000000007</v>
      </c>
      <c r="I25" s="33">
        <v>5919.8000000000011</v>
      </c>
      <c r="J25" s="33">
        <v>8519.9</v>
      </c>
      <c r="K25" s="33">
        <v>8956.2999999999993</v>
      </c>
      <c r="L25" s="33">
        <v>8976.1999999999989</v>
      </c>
      <c r="M25" s="33">
        <v>10379.5</v>
      </c>
      <c r="N25" s="33">
        <v>11489.9</v>
      </c>
      <c r="O25" s="26"/>
      <c r="P25" s="26"/>
    </row>
    <row r="26" spans="1:16" x14ac:dyDescent="0.3">
      <c r="A26" t="s">
        <v>58</v>
      </c>
      <c r="B26" s="21" t="s">
        <v>46</v>
      </c>
      <c r="C26" s="21" t="s">
        <v>46</v>
      </c>
      <c r="D26" t="s">
        <v>58</v>
      </c>
      <c r="E26" s="3" t="s">
        <v>26</v>
      </c>
      <c r="F26" s="3" t="s">
        <v>27</v>
      </c>
      <c r="G26" s="33">
        <v>533.6</v>
      </c>
      <c r="H26" s="33">
        <v>573.4</v>
      </c>
      <c r="I26" s="33">
        <v>489.29999999999995</v>
      </c>
      <c r="J26" s="33">
        <v>783.2</v>
      </c>
      <c r="K26" s="33">
        <v>924.2</v>
      </c>
      <c r="L26" s="33">
        <v>944.6</v>
      </c>
      <c r="M26" s="33">
        <v>966.49999999999989</v>
      </c>
      <c r="N26" s="33">
        <v>1028.3999999999996</v>
      </c>
      <c r="O26" s="26"/>
      <c r="P26" s="26"/>
    </row>
    <row r="27" spans="1:16" x14ac:dyDescent="0.3">
      <c r="A27" t="s">
        <v>59</v>
      </c>
      <c r="B27" s="21" t="s">
        <v>60</v>
      </c>
      <c r="C27" s="21" t="s">
        <v>60</v>
      </c>
      <c r="D27" t="s">
        <v>59</v>
      </c>
      <c r="E27" s="3" t="s">
        <v>26</v>
      </c>
      <c r="F27" s="3" t="s">
        <v>27</v>
      </c>
      <c r="G27" s="33">
        <f>G28-G29</f>
        <v>339.8</v>
      </c>
      <c r="H27" s="33">
        <f t="shared" ref="H27:M27" si="5">H28-H29</f>
        <v>402.40000000000003</v>
      </c>
      <c r="I27" s="33">
        <f t="shared" si="5"/>
        <v>1026.8</v>
      </c>
      <c r="J27" s="33">
        <f t="shared" si="5"/>
        <v>617.5</v>
      </c>
      <c r="K27" s="33">
        <f t="shared" si="5"/>
        <v>1624.1000000000001</v>
      </c>
      <c r="L27" s="33">
        <f t="shared" si="5"/>
        <v>1177.5999999999999</v>
      </c>
      <c r="M27" s="33">
        <f t="shared" si="5"/>
        <v>990.69999999999993</v>
      </c>
      <c r="N27" s="33">
        <f>N28-N29</f>
        <v>373.7</v>
      </c>
      <c r="O27" s="26"/>
      <c r="P27" s="26"/>
    </row>
    <row r="28" spans="1:16" x14ac:dyDescent="0.3">
      <c r="A28" t="s">
        <v>61</v>
      </c>
      <c r="B28" s="21" t="s">
        <v>38</v>
      </c>
      <c r="C28" s="21" t="s">
        <v>38</v>
      </c>
      <c r="D28" t="s">
        <v>61</v>
      </c>
      <c r="E28" s="3" t="s">
        <v>26</v>
      </c>
      <c r="F28" s="3" t="s">
        <v>27</v>
      </c>
      <c r="G28" s="33">
        <v>383.3</v>
      </c>
      <c r="H28" s="33">
        <v>445.6</v>
      </c>
      <c r="I28" s="33">
        <v>1048.8</v>
      </c>
      <c r="J28" s="33">
        <v>646.6</v>
      </c>
      <c r="K28" s="33">
        <v>1661.2</v>
      </c>
      <c r="L28" s="33">
        <v>1213.0999999999999</v>
      </c>
      <c r="M28" s="33">
        <v>1021.6999999999999</v>
      </c>
      <c r="N28" s="33">
        <v>398.7</v>
      </c>
      <c r="O28" s="26"/>
      <c r="P28" s="26"/>
    </row>
    <row r="29" spans="1:16" x14ac:dyDescent="0.3">
      <c r="A29" t="s">
        <v>62</v>
      </c>
      <c r="B29" s="21" t="s">
        <v>40</v>
      </c>
      <c r="C29" s="21" t="s">
        <v>40</v>
      </c>
      <c r="D29" t="s">
        <v>62</v>
      </c>
      <c r="E29" s="3" t="s">
        <v>26</v>
      </c>
      <c r="F29" s="3" t="s">
        <v>27</v>
      </c>
      <c r="G29" s="33">
        <v>43.5</v>
      </c>
      <c r="H29" s="33">
        <v>43.2</v>
      </c>
      <c r="I29" s="33">
        <v>22</v>
      </c>
      <c r="J29" s="33">
        <v>29.1</v>
      </c>
      <c r="K29" s="33">
        <v>37.1</v>
      </c>
      <c r="L29" s="33">
        <v>35.5</v>
      </c>
      <c r="M29" s="33">
        <v>31</v>
      </c>
      <c r="N29" s="33">
        <v>25</v>
      </c>
      <c r="O29" s="26"/>
      <c r="P29" s="26"/>
    </row>
    <row r="30" spans="1:16" x14ac:dyDescent="0.3">
      <c r="A30" t="s">
        <v>63</v>
      </c>
      <c r="B30" s="21" t="s">
        <v>64</v>
      </c>
      <c r="C30" s="21" t="s">
        <v>64</v>
      </c>
      <c r="D30" t="s">
        <v>63</v>
      </c>
      <c r="E30" s="3" t="s">
        <v>26</v>
      </c>
      <c r="F30" s="3" t="s">
        <v>27</v>
      </c>
      <c r="G30" s="33">
        <v>-2617.6</v>
      </c>
      <c r="H30" s="33">
        <v>-2377.4</v>
      </c>
      <c r="I30" s="33">
        <v>-1665.4</v>
      </c>
      <c r="J30" s="33">
        <v>-1489.7</v>
      </c>
      <c r="K30" s="33">
        <v>-1883.1999999999998</v>
      </c>
      <c r="L30" s="33">
        <v>-2231.7000000000003</v>
      </c>
      <c r="M30" s="33">
        <v>-2253.5</v>
      </c>
      <c r="N30" s="33">
        <v>-3340.9</v>
      </c>
      <c r="O30" s="26"/>
      <c r="P30" s="26"/>
    </row>
    <row r="31" spans="1:16" x14ac:dyDescent="0.3">
      <c r="A31" t="s">
        <v>65</v>
      </c>
      <c r="B31" s="21" t="s">
        <v>66</v>
      </c>
      <c r="C31" s="21" t="s">
        <v>66</v>
      </c>
      <c r="D31" t="s">
        <v>65</v>
      </c>
      <c r="E31" s="3" t="s">
        <v>26</v>
      </c>
      <c r="F31" s="3" t="s">
        <v>27</v>
      </c>
      <c r="G31" s="33">
        <v>-1525.9</v>
      </c>
      <c r="H31" s="33">
        <v>-185.79999999999973</v>
      </c>
      <c r="I31" s="33">
        <v>2029.3000000000002</v>
      </c>
      <c r="J31" s="33">
        <v>3520.9</v>
      </c>
      <c r="K31" s="33">
        <v>1323.2</v>
      </c>
      <c r="L31" s="33">
        <v>2225.8000000000002</v>
      </c>
      <c r="M31" s="33">
        <v>4005</v>
      </c>
      <c r="N31" s="33">
        <v>3140.9</v>
      </c>
      <c r="O31" s="26"/>
      <c r="P31" s="26"/>
    </row>
    <row r="32" spans="1:16" x14ac:dyDescent="0.3">
      <c r="A32" t="s">
        <v>67</v>
      </c>
      <c r="B32" s="21" t="s">
        <v>68</v>
      </c>
      <c r="C32" s="21" t="s">
        <v>68</v>
      </c>
      <c r="D32" t="s">
        <v>67</v>
      </c>
      <c r="E32" s="3" t="s">
        <v>26</v>
      </c>
      <c r="F32" s="3" t="s">
        <v>27</v>
      </c>
      <c r="G32" s="33">
        <v>-7384</v>
      </c>
      <c r="H32" s="33">
        <v>-10626.8</v>
      </c>
      <c r="I32" s="33">
        <v>-8800.7999999999993</v>
      </c>
      <c r="J32" s="33">
        <v>-8134.2999999999993</v>
      </c>
      <c r="K32" s="33">
        <v>-8211.1</v>
      </c>
      <c r="L32" s="33">
        <v>-4661.5000000000009</v>
      </c>
      <c r="M32" s="33">
        <v>-3314.9000000000005</v>
      </c>
      <c r="N32" s="33">
        <v>-1007.8</v>
      </c>
      <c r="O32" s="26"/>
      <c r="P32" s="26"/>
    </row>
    <row r="33" spans="1:18" x14ac:dyDescent="0.3">
      <c r="A33" t="s">
        <v>69</v>
      </c>
      <c r="B33" s="21" t="s">
        <v>70</v>
      </c>
      <c r="C33" s="21" t="s">
        <v>70</v>
      </c>
      <c r="D33" t="s">
        <v>69</v>
      </c>
      <c r="E33" s="3" t="s">
        <v>26</v>
      </c>
      <c r="F33" s="3" t="s">
        <v>27</v>
      </c>
      <c r="G33" s="33">
        <v>1653</v>
      </c>
      <c r="H33" s="33">
        <v>5284.1</v>
      </c>
      <c r="I33" s="33">
        <v>3864.1</v>
      </c>
      <c r="J33" s="33">
        <v>338.1</v>
      </c>
      <c r="K33" s="33">
        <v>-460.5</v>
      </c>
      <c r="L33" s="33">
        <v>3371</v>
      </c>
      <c r="M33" s="33">
        <v>1312</v>
      </c>
      <c r="N33" s="33">
        <v>-1768.7</v>
      </c>
      <c r="O33" s="26"/>
      <c r="P33" s="26"/>
    </row>
    <row r="34" spans="1:18" x14ac:dyDescent="0.3">
      <c r="A34" t="s">
        <v>71</v>
      </c>
      <c r="B34" s="21" t="s">
        <v>72</v>
      </c>
      <c r="C34" s="21" t="s">
        <v>72</v>
      </c>
      <c r="D34" t="s">
        <v>71</v>
      </c>
      <c r="E34" s="3" t="s">
        <v>26</v>
      </c>
      <c r="F34" s="3" t="s">
        <v>27</v>
      </c>
      <c r="G34" s="33">
        <v>1987.4</v>
      </c>
      <c r="H34" s="33">
        <v>1647</v>
      </c>
      <c r="I34" s="33">
        <v>1617.7</v>
      </c>
      <c r="J34" s="33">
        <v>1369.4</v>
      </c>
      <c r="K34" s="33">
        <v>1458.8999999999999</v>
      </c>
      <c r="L34" s="33">
        <v>1010</v>
      </c>
      <c r="M34" s="33">
        <v>1333.5</v>
      </c>
      <c r="N34" s="33">
        <v>1000</v>
      </c>
      <c r="O34" s="26"/>
      <c r="P34" s="26"/>
    </row>
    <row r="35" spans="1:18" x14ac:dyDescent="0.3">
      <c r="G35" s="26"/>
      <c r="H35" s="26"/>
      <c r="I35" s="26"/>
      <c r="J35" s="26"/>
      <c r="K35" s="26"/>
      <c r="L35" s="26"/>
      <c r="M35" s="26"/>
      <c r="N35" s="26"/>
      <c r="O35" s="28"/>
      <c r="P35" s="28"/>
      <c r="Q35" s="28"/>
      <c r="R35" s="28"/>
    </row>
    <row r="36" spans="1:18" x14ac:dyDescent="0.3">
      <c r="G36" s="26"/>
      <c r="H36" s="26"/>
      <c r="I36" s="26"/>
      <c r="J36" s="26"/>
      <c r="K36" s="26"/>
      <c r="L36" s="26"/>
      <c r="M36" s="26"/>
      <c r="N36" s="26"/>
    </row>
    <row r="37" spans="1:18" x14ac:dyDescent="0.3"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</row>
    <row r="38" spans="1:18" x14ac:dyDescent="0.3"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</row>
    <row r="39" spans="1:18" x14ac:dyDescent="0.3"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</row>
    <row r="40" spans="1:18" x14ac:dyDescent="0.3"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</row>
    <row r="41" spans="1:18" x14ac:dyDescent="0.3"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1:18" x14ac:dyDescent="0.3"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</row>
    <row r="43" spans="1:18" x14ac:dyDescent="0.3"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</row>
    <row r="44" spans="1:18" x14ac:dyDescent="0.3"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</row>
    <row r="45" spans="1:18" x14ac:dyDescent="0.3"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</row>
    <row r="46" spans="1:18" x14ac:dyDescent="0.3"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</row>
    <row r="47" spans="1:18" x14ac:dyDescent="0.3"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</row>
    <row r="48" spans="1:18" x14ac:dyDescent="0.3"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</row>
    <row r="49" spans="7:18" x14ac:dyDescent="0.3"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</row>
    <row r="50" spans="7:18" x14ac:dyDescent="0.3"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</row>
    <row r="51" spans="7:18" x14ac:dyDescent="0.3"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</row>
    <row r="52" spans="7:18" x14ac:dyDescent="0.3"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</row>
    <row r="53" spans="7:18" x14ac:dyDescent="0.3"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</row>
    <row r="54" spans="7:18" x14ac:dyDescent="0.3"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</row>
    <row r="55" spans="7:18" x14ac:dyDescent="0.3"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</row>
    <row r="56" spans="7:18" x14ac:dyDescent="0.3"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</row>
    <row r="57" spans="7:18" x14ac:dyDescent="0.3">
      <c r="G57" s="26"/>
      <c r="H57" s="26"/>
      <c r="I57" s="26"/>
      <c r="J57" s="26"/>
      <c r="L57" s="26"/>
      <c r="M57" s="26"/>
      <c r="N57" s="26"/>
      <c r="O57" s="26"/>
      <c r="P57" s="26"/>
      <c r="Q57" s="26"/>
      <c r="R57" s="26"/>
    </row>
    <row r="58" spans="7:18" x14ac:dyDescent="0.3"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7:18" x14ac:dyDescent="0.3"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</row>
  </sheetData>
  <conditionalFormatting sqref="A1:A1048576">
    <cfRule type="duplicateValues" dxfId="5" priority="1"/>
  </conditionalFormatting>
  <conditionalFormatting sqref="G11:N11">
    <cfRule type="expression" dxfId="4" priority="2">
      <formula>IF(AND(G9&lt;&gt;"",G10&lt;&gt;""),IF(OR(LEN(G9)&lt;&gt;4,LEN(G10)&gt;3),TRUE,FALSE),FALSE)</formula>
    </cfRule>
    <cfRule type="expression" dxfId="3" priority="3">
      <formula>IF(G11&lt;&gt;"",IF(COUNTIF($F$8:$CX$8,G11)&gt;1,TRUE,FALSE),FALSE)</formula>
    </cfRule>
  </conditionalFormatting>
  <dataValidations disablePrompts="1" count="2">
    <dataValidation type="list" allowBlank="1" showInputMessage="1" showErrorMessage="1" sqref="B7" xr:uid="{00000000-0002-0000-0000-000000000000}">
      <formula1>"0,3,6,9"</formula1>
    </dataValidation>
    <dataValidation type="list" allowBlank="1" showInputMessage="1" showErrorMessage="1" sqref="B8" xr:uid="{00000000-0002-0000-0000-000001000000}">
      <formula1>"M,Q,A"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01897-E1EE-4151-B7FC-F4E5ABCC1C4C}">
  <sheetPr>
    <pageSetUpPr fitToPage="1"/>
  </sheetPr>
  <dimension ref="A1:AZ88"/>
  <sheetViews>
    <sheetView zoomScaleNormal="100" workbookViewId="0">
      <pane xSplit="6" ySplit="11" topLeftCell="AN12" activePane="bottomRight" state="frozen"/>
      <selection pane="topRight" activeCell="G1" sqref="G1"/>
      <selection pane="bottomLeft" activeCell="A12" sqref="A12"/>
      <selection pane="bottomRight" activeCell="B2" sqref="B2"/>
    </sheetView>
  </sheetViews>
  <sheetFormatPr baseColWidth="10" defaultColWidth="8.77734375" defaultRowHeight="14.4" x14ac:dyDescent="0.3"/>
  <cols>
    <col min="1" max="1" width="25.44140625" style="4" bestFit="1" customWidth="1"/>
    <col min="2" max="3" width="37" style="4" customWidth="1"/>
    <col min="4" max="4" width="15.109375" style="4" customWidth="1"/>
    <col min="5" max="5" width="11.44140625" style="4" customWidth="1"/>
    <col min="6" max="6" width="9.44140625" style="30" customWidth="1"/>
    <col min="7" max="10" width="7.77734375" style="4" hidden="1" customWidth="1"/>
    <col min="11" max="26" width="11.6640625" style="4" hidden="1" customWidth="1"/>
    <col min="27" max="34" width="11.6640625" style="4" customWidth="1"/>
    <col min="35" max="52" width="12.33203125" style="4" customWidth="1"/>
    <col min="53" max="16384" width="8.77734375" style="4"/>
  </cols>
  <sheetData>
    <row r="1" spans="1:52" ht="4.5" customHeight="1" thickBot="1" x14ac:dyDescent="0.35"/>
    <row r="2" spans="1:52" ht="12.75" customHeight="1" x14ac:dyDescent="0.3">
      <c r="A2" s="5" t="s">
        <v>0</v>
      </c>
      <c r="B2" s="6" t="s">
        <v>1</v>
      </c>
      <c r="C2" s="7" t="s">
        <v>2</v>
      </c>
      <c r="D2" s="8"/>
      <c r="E2" s="8"/>
      <c r="F2" s="31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</row>
    <row r="3" spans="1:52" ht="12.75" customHeight="1" x14ac:dyDescent="0.3">
      <c r="A3" s="9" t="s">
        <v>3</v>
      </c>
      <c r="B3" s="10" t="s">
        <v>4</v>
      </c>
      <c r="C3" s="11" t="s">
        <v>5</v>
      </c>
      <c r="D3" s="8"/>
      <c r="E3" s="8"/>
      <c r="F3" s="31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</row>
    <row r="4" spans="1:52" ht="12.75" customHeight="1" x14ac:dyDescent="0.3">
      <c r="A4" s="9" t="s">
        <v>6</v>
      </c>
      <c r="B4" s="10" t="s">
        <v>73</v>
      </c>
      <c r="C4" s="11" t="s">
        <v>7</v>
      </c>
      <c r="D4" s="8"/>
      <c r="E4" s="8"/>
      <c r="F4" s="31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</row>
    <row r="5" spans="1:52" ht="12.75" customHeight="1" x14ac:dyDescent="0.3">
      <c r="A5" s="9" t="s">
        <v>8</v>
      </c>
      <c r="B5" s="10" t="s">
        <v>28</v>
      </c>
      <c r="C5" s="11" t="s">
        <v>9</v>
      </c>
      <c r="D5" s="8"/>
      <c r="E5" s="8"/>
      <c r="F5" s="31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</row>
    <row r="6" spans="1:52" ht="12.75" customHeight="1" thickBot="1" x14ac:dyDescent="0.35">
      <c r="A6" s="12" t="s">
        <v>10</v>
      </c>
      <c r="B6" s="13" t="s">
        <v>29</v>
      </c>
      <c r="C6" s="14" t="s">
        <v>11</v>
      </c>
      <c r="D6" s="8"/>
      <c r="E6" s="8"/>
      <c r="F6" s="31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</row>
    <row r="7" spans="1:52" ht="12.75" customHeight="1" x14ac:dyDescent="0.3">
      <c r="A7" s="15" t="s">
        <v>12</v>
      </c>
      <c r="B7" s="16">
        <v>6</v>
      </c>
      <c r="C7" s="17" t="s">
        <v>13</v>
      </c>
      <c r="D7" s="8"/>
      <c r="E7" s="8"/>
      <c r="F7" s="31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</row>
    <row r="8" spans="1:52" ht="12.75" customHeight="1" x14ac:dyDescent="0.3">
      <c r="A8" s="9" t="s">
        <v>14</v>
      </c>
      <c r="B8" s="24" t="s">
        <v>74</v>
      </c>
      <c r="C8" s="18" t="s">
        <v>75</v>
      </c>
      <c r="D8" s="8"/>
      <c r="E8" s="8"/>
      <c r="F8" s="31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</row>
    <row r="9" spans="1:52" ht="12.75" customHeight="1" thickBot="1" x14ac:dyDescent="0.35">
      <c r="A9" s="12" t="s">
        <v>17</v>
      </c>
      <c r="B9" s="19" t="s">
        <v>18</v>
      </c>
      <c r="C9" s="14" t="s">
        <v>19</v>
      </c>
      <c r="D9" s="8"/>
      <c r="E9" s="8"/>
      <c r="F9" s="31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</row>
    <row r="10" spans="1:52" ht="3.9" customHeight="1" x14ac:dyDescent="0.3"/>
    <row r="11" spans="1:52" x14ac:dyDescent="0.3">
      <c r="A11" s="1" t="s">
        <v>21</v>
      </c>
      <c r="B11" s="1" t="s">
        <v>20</v>
      </c>
      <c r="C11" s="1" t="s">
        <v>22</v>
      </c>
      <c r="D11" s="1" t="s">
        <v>23</v>
      </c>
      <c r="E11" s="1" t="s">
        <v>24</v>
      </c>
      <c r="F11" s="1" t="s">
        <v>25</v>
      </c>
      <c r="G11" s="23" t="s">
        <v>76</v>
      </c>
      <c r="H11" s="23" t="s">
        <v>77</v>
      </c>
      <c r="I11" s="23" t="s">
        <v>78</v>
      </c>
      <c r="J11" s="23" t="s">
        <v>79</v>
      </c>
      <c r="K11" s="23" t="s">
        <v>80</v>
      </c>
      <c r="L11" s="23" t="s">
        <v>81</v>
      </c>
      <c r="M11" s="23" t="s">
        <v>82</v>
      </c>
      <c r="N11" s="23" t="s">
        <v>83</v>
      </c>
      <c r="O11" s="23" t="s">
        <v>84</v>
      </c>
      <c r="P11" s="23" t="s">
        <v>85</v>
      </c>
      <c r="Q11" s="23" t="s">
        <v>86</v>
      </c>
      <c r="R11" s="23" t="s">
        <v>87</v>
      </c>
      <c r="S11" s="23" t="s">
        <v>88</v>
      </c>
      <c r="T11" s="23" t="s">
        <v>89</v>
      </c>
      <c r="U11" s="23" t="s">
        <v>90</v>
      </c>
      <c r="V11" s="23" t="s">
        <v>91</v>
      </c>
      <c r="W11" s="23" t="s">
        <v>92</v>
      </c>
      <c r="X11" s="23" t="s">
        <v>93</v>
      </c>
      <c r="Y11" s="23" t="s">
        <v>94</v>
      </c>
      <c r="Z11" s="23" t="s">
        <v>95</v>
      </c>
      <c r="AA11" s="23" t="s">
        <v>96</v>
      </c>
      <c r="AB11" s="23" t="s">
        <v>97</v>
      </c>
      <c r="AC11" s="23" t="s">
        <v>98</v>
      </c>
      <c r="AD11" s="23" t="s">
        <v>99</v>
      </c>
      <c r="AE11" s="23" t="s">
        <v>100</v>
      </c>
      <c r="AF11" s="23" t="s">
        <v>101</v>
      </c>
      <c r="AG11" s="23" t="s">
        <v>102</v>
      </c>
      <c r="AH11" s="23" t="s">
        <v>103</v>
      </c>
      <c r="AI11" s="23" t="s">
        <v>104</v>
      </c>
      <c r="AJ11" s="23" t="s">
        <v>105</v>
      </c>
      <c r="AK11" s="23" t="s">
        <v>106</v>
      </c>
      <c r="AL11" s="23" t="s">
        <v>107</v>
      </c>
      <c r="AM11" s="23" t="s">
        <v>108</v>
      </c>
      <c r="AN11" s="23" t="s">
        <v>109</v>
      </c>
      <c r="AO11" s="23" t="s">
        <v>110</v>
      </c>
      <c r="AP11" s="23" t="s">
        <v>111</v>
      </c>
    </row>
    <row r="12" spans="1:52" x14ac:dyDescent="0.3">
      <c r="A12" t="s">
        <v>35</v>
      </c>
      <c r="B12" s="20" t="s">
        <v>36</v>
      </c>
      <c r="C12" s="20" t="s">
        <v>36</v>
      </c>
      <c r="D12" t="s">
        <v>35</v>
      </c>
      <c r="E12" s="3" t="s">
        <v>26</v>
      </c>
      <c r="F12" s="32" t="s">
        <v>27</v>
      </c>
      <c r="G12" s="25"/>
      <c r="H12" s="25"/>
      <c r="I12" s="25"/>
      <c r="J12" s="25"/>
      <c r="K12" s="25">
        <v>-2921.8999999999996</v>
      </c>
      <c r="L12" s="25">
        <v>-2744.8999999999996</v>
      </c>
      <c r="M12" s="25">
        <v>-3090</v>
      </c>
      <c r="N12" s="25">
        <v>-3444.9000000000069</v>
      </c>
      <c r="O12" s="25">
        <v>-2689.5999999999985</v>
      </c>
      <c r="P12" s="25">
        <v>-3783.2999999999993</v>
      </c>
      <c r="Q12" s="25">
        <v>-1264.0000000000036</v>
      </c>
      <c r="R12" s="25">
        <v>-2218.4000000000015</v>
      </c>
      <c r="S12" s="25">
        <v>-2056.8999999999978</v>
      </c>
      <c r="T12" s="25">
        <v>-2383.9999999999982</v>
      </c>
      <c r="U12" s="25">
        <v>-1427.0000000000018</v>
      </c>
      <c r="V12" s="25">
        <v>-1349.3999999999978</v>
      </c>
      <c r="W12" s="25">
        <v>-1788.1999999999989</v>
      </c>
      <c r="X12" s="25">
        <v>-2339.399999999996</v>
      </c>
      <c r="Y12" s="25">
        <v>-1103.6000000000004</v>
      </c>
      <c r="Z12" s="25">
        <v>-2520.6999999999971</v>
      </c>
      <c r="AA12" s="25">
        <f>+AA13-AA14</f>
        <v>-2087.3999999999996</v>
      </c>
      <c r="AB12" s="25">
        <f t="shared" ref="AB12:AP12" si="0">+AB13-AB14</f>
        <v>-4973.5999999999985</v>
      </c>
      <c r="AC12" s="25">
        <f t="shared" si="0"/>
        <v>-2843.4000000000015</v>
      </c>
      <c r="AD12" s="25">
        <f t="shared" si="0"/>
        <v>-2410.1999999999935</v>
      </c>
      <c r="AE12" s="25">
        <f t="shared" si="0"/>
        <v>-1472.7999999999993</v>
      </c>
      <c r="AF12" s="25">
        <f t="shared" si="0"/>
        <v>-1691.5</v>
      </c>
      <c r="AG12" s="25">
        <f t="shared" si="0"/>
        <v>-219.49999999999272</v>
      </c>
      <c r="AH12" s="25">
        <f t="shared" si="0"/>
        <v>-100.20000000000073</v>
      </c>
      <c r="AI12" s="25">
        <f t="shared" si="0"/>
        <v>-639.20000000000073</v>
      </c>
      <c r="AJ12" s="25">
        <f t="shared" si="0"/>
        <v>-1230.8000000000029</v>
      </c>
      <c r="AK12" s="25">
        <f t="shared" si="0"/>
        <v>312.80000000000655</v>
      </c>
      <c r="AL12" s="25">
        <f t="shared" si="0"/>
        <v>-1018.4000000000015</v>
      </c>
      <c r="AM12" s="25">
        <f t="shared" si="0"/>
        <v>-2315.4000000000015</v>
      </c>
      <c r="AN12" s="25">
        <f t="shared" si="0"/>
        <v>-1084.0000000000036</v>
      </c>
      <c r="AO12" s="25">
        <f t="shared" si="0"/>
        <v>6.9000000000014552</v>
      </c>
      <c r="AP12" s="25">
        <f t="shared" si="0"/>
        <v>-957.69999999999709</v>
      </c>
      <c r="AQ12" s="26"/>
      <c r="AR12" s="26"/>
      <c r="AS12" s="26"/>
      <c r="AT12" s="26"/>
    </row>
    <row r="13" spans="1:52" x14ac:dyDescent="0.3">
      <c r="A13" t="s">
        <v>37</v>
      </c>
      <c r="B13" s="21" t="s">
        <v>38</v>
      </c>
      <c r="C13" s="21" t="s">
        <v>38</v>
      </c>
      <c r="D13" t="s">
        <v>37</v>
      </c>
      <c r="E13" s="3" t="s">
        <v>26</v>
      </c>
      <c r="F13" s="32" t="s">
        <v>27</v>
      </c>
      <c r="G13" s="25"/>
      <c r="H13" s="25"/>
      <c r="I13" s="25"/>
      <c r="J13" s="25"/>
      <c r="K13" s="25">
        <v>9753.1999999999989</v>
      </c>
      <c r="L13" s="25">
        <v>10055.000000000002</v>
      </c>
      <c r="M13" s="25">
        <v>10731.9</v>
      </c>
      <c r="N13" s="25">
        <v>11164.099999999997</v>
      </c>
      <c r="O13" s="25">
        <v>11528.800000000001</v>
      </c>
      <c r="P13" s="25">
        <v>10906.8</v>
      </c>
      <c r="Q13" s="25">
        <v>12645.099999999999</v>
      </c>
      <c r="R13" s="25">
        <v>11642.499999999996</v>
      </c>
      <c r="S13" s="25">
        <v>10714.200000000003</v>
      </c>
      <c r="T13" s="25">
        <v>7377.1</v>
      </c>
      <c r="U13" s="25">
        <v>10137.799999999999</v>
      </c>
      <c r="V13" s="25">
        <v>10784.999999999998</v>
      </c>
      <c r="W13" s="25">
        <v>10980.5</v>
      </c>
      <c r="X13" s="25">
        <v>11761.7</v>
      </c>
      <c r="Y13" s="25">
        <v>13012.9</v>
      </c>
      <c r="Z13" s="25">
        <v>13197.2</v>
      </c>
      <c r="AA13" s="25">
        <v>14067.7</v>
      </c>
      <c r="AB13" s="25">
        <v>14976.099999999999</v>
      </c>
      <c r="AC13" s="25">
        <v>17650.7</v>
      </c>
      <c r="AD13" s="25">
        <v>17420.400000000001</v>
      </c>
      <c r="AE13" s="37">
        <v>17026.2</v>
      </c>
      <c r="AF13" s="37">
        <v>17263.5</v>
      </c>
      <c r="AG13" s="37">
        <v>18801.7</v>
      </c>
      <c r="AH13" s="37">
        <v>19328.900000000001</v>
      </c>
      <c r="AI13" s="37">
        <v>17922.5</v>
      </c>
      <c r="AJ13" s="37">
        <v>18514.8</v>
      </c>
      <c r="AK13" s="37">
        <v>19961.000000000004</v>
      </c>
      <c r="AL13" s="37">
        <v>19352.699999999997</v>
      </c>
      <c r="AM13" s="37">
        <v>17499.400000000001</v>
      </c>
      <c r="AN13" s="37">
        <v>18943.5</v>
      </c>
      <c r="AO13" s="37">
        <v>20406.2</v>
      </c>
      <c r="AP13" s="37">
        <v>20418.5</v>
      </c>
      <c r="AQ13" s="26"/>
      <c r="AR13" s="26"/>
      <c r="AS13" s="26"/>
      <c r="AT13" s="26"/>
    </row>
    <row r="14" spans="1:52" x14ac:dyDescent="0.3">
      <c r="A14" t="s">
        <v>39</v>
      </c>
      <c r="B14" s="21" t="s">
        <v>40</v>
      </c>
      <c r="C14" s="21" t="s">
        <v>40</v>
      </c>
      <c r="D14" t="s">
        <v>39</v>
      </c>
      <c r="E14" s="3" t="s">
        <v>26</v>
      </c>
      <c r="F14" s="32" t="s">
        <v>27</v>
      </c>
      <c r="G14" s="25"/>
      <c r="H14" s="25"/>
      <c r="I14" s="25"/>
      <c r="J14" s="25"/>
      <c r="K14" s="25">
        <v>12675.099999999999</v>
      </c>
      <c r="L14" s="25">
        <v>12799.900000000001</v>
      </c>
      <c r="M14" s="25">
        <v>13821.9</v>
      </c>
      <c r="N14" s="25">
        <v>14609.000000000004</v>
      </c>
      <c r="O14" s="25">
        <v>14218.4</v>
      </c>
      <c r="P14" s="25">
        <v>14690.099999999999</v>
      </c>
      <c r="Q14" s="25">
        <v>13909.100000000002</v>
      </c>
      <c r="R14" s="25">
        <v>13860.899999999998</v>
      </c>
      <c r="S14" s="25">
        <v>12771.1</v>
      </c>
      <c r="T14" s="25">
        <v>9761.0999999999985</v>
      </c>
      <c r="U14" s="25">
        <v>11564.800000000001</v>
      </c>
      <c r="V14" s="25">
        <v>12134.399999999996</v>
      </c>
      <c r="W14" s="25">
        <v>12768.699999999999</v>
      </c>
      <c r="X14" s="25">
        <v>14101.099999999997</v>
      </c>
      <c r="Y14" s="25">
        <v>14116.5</v>
      </c>
      <c r="Z14" s="25">
        <v>15717.899999999998</v>
      </c>
      <c r="AA14" s="25">
        <v>16155.1</v>
      </c>
      <c r="AB14" s="25">
        <v>19949.699999999997</v>
      </c>
      <c r="AC14" s="25">
        <v>20494.100000000002</v>
      </c>
      <c r="AD14" s="25">
        <v>19830.599999999995</v>
      </c>
      <c r="AE14" s="37">
        <v>18499</v>
      </c>
      <c r="AF14" s="37">
        <v>18955</v>
      </c>
      <c r="AG14" s="37">
        <v>19021.199999999993</v>
      </c>
      <c r="AH14" s="37">
        <v>19429.100000000002</v>
      </c>
      <c r="AI14" s="37">
        <v>18561.7</v>
      </c>
      <c r="AJ14" s="37">
        <v>19745.600000000002</v>
      </c>
      <c r="AK14" s="37">
        <v>19648.199999999997</v>
      </c>
      <c r="AL14" s="37">
        <v>20371.099999999999</v>
      </c>
      <c r="AM14" s="37">
        <v>19814.800000000003</v>
      </c>
      <c r="AN14" s="37">
        <v>20027.500000000004</v>
      </c>
      <c r="AO14" s="37">
        <v>20399.3</v>
      </c>
      <c r="AP14" s="37">
        <v>21376.199999999997</v>
      </c>
      <c r="AQ14" s="26"/>
      <c r="AR14" s="26"/>
      <c r="AS14" s="26"/>
      <c r="AT14" s="26"/>
    </row>
    <row r="15" spans="1:52" x14ac:dyDescent="0.3">
      <c r="A15" t="s">
        <v>41</v>
      </c>
      <c r="B15" s="22" t="s">
        <v>42</v>
      </c>
      <c r="C15" s="22" t="s">
        <v>42</v>
      </c>
      <c r="D15" t="s">
        <v>41</v>
      </c>
      <c r="E15" s="3" t="s">
        <v>26</v>
      </c>
      <c r="F15" s="32" t="s">
        <v>27</v>
      </c>
      <c r="G15" s="25"/>
      <c r="H15" s="25"/>
      <c r="I15" s="25"/>
      <c r="J15" s="25"/>
      <c r="K15" s="25">
        <v>-5235.6999999999989</v>
      </c>
      <c r="L15" s="25">
        <v>-5667.5000000000009</v>
      </c>
      <c r="M15" s="25">
        <v>-7138.6999999999989</v>
      </c>
      <c r="N15" s="25">
        <v>-6343.1000000000049</v>
      </c>
      <c r="O15" s="25">
        <v>-5994.9000000000005</v>
      </c>
      <c r="P15" s="25">
        <v>-7130.8999999999987</v>
      </c>
      <c r="Q15" s="25">
        <v>-6433.1000000000022</v>
      </c>
      <c r="R15" s="25">
        <v>-6345.2999999999975</v>
      </c>
      <c r="S15" s="25">
        <v>-5030.2</v>
      </c>
      <c r="T15" s="25">
        <v>-3808.6000000000004</v>
      </c>
      <c r="U15" s="25">
        <v>-5494.9000000000015</v>
      </c>
      <c r="V15" s="25">
        <v>-4751.9999999999982</v>
      </c>
      <c r="W15" s="25">
        <v>-5082.5000000000009</v>
      </c>
      <c r="X15" s="25">
        <v>-6257.2999999999975</v>
      </c>
      <c r="Y15" s="25">
        <v>-6273.9000000000005</v>
      </c>
      <c r="Z15" s="25">
        <v>-6107.7999999999993</v>
      </c>
      <c r="AA15" s="25">
        <v>-6359.6999999999989</v>
      </c>
      <c r="AB15" s="25">
        <v>-8995.1</v>
      </c>
      <c r="AC15" s="25">
        <v>-9332.8000000000029</v>
      </c>
      <c r="AD15" s="25">
        <v>-8301.3999999999978</v>
      </c>
      <c r="AE15" s="37">
        <v>-6854.2000000000016</v>
      </c>
      <c r="AF15" s="25">
        <v>-7579.7</v>
      </c>
      <c r="AG15" s="25">
        <v>-7791.2999999999984</v>
      </c>
      <c r="AH15" s="25">
        <v>-5875.0000000000018</v>
      </c>
      <c r="AI15" s="35">
        <v>-6037.0999999999995</v>
      </c>
      <c r="AJ15" s="35">
        <v>-7686.2000000000007</v>
      </c>
      <c r="AK15" s="35">
        <v>-8312</v>
      </c>
      <c r="AL15" s="35">
        <v>-8385.5999999999985</v>
      </c>
      <c r="AM15" s="38">
        <v>-7895.5999999999995</v>
      </c>
      <c r="AN15" s="38">
        <v>-8100.7000000000016</v>
      </c>
      <c r="AO15" s="38">
        <v>-9932.9999999999982</v>
      </c>
      <c r="AP15" s="38">
        <f t="shared" ref="AP15" si="1">+AP16-AP17</f>
        <v>-8576.8999999999978</v>
      </c>
      <c r="AQ15" s="26"/>
      <c r="AR15" s="26"/>
    </row>
    <row r="16" spans="1:52" x14ac:dyDescent="0.3">
      <c r="A16" t="s">
        <v>43</v>
      </c>
      <c r="B16" s="22" t="s">
        <v>44</v>
      </c>
      <c r="C16" s="22" t="s">
        <v>44</v>
      </c>
      <c r="D16" t="s">
        <v>43</v>
      </c>
      <c r="E16" s="3" t="s">
        <v>26</v>
      </c>
      <c r="F16" s="32" t="s">
        <v>27</v>
      </c>
      <c r="G16" s="25"/>
      <c r="H16" s="25"/>
      <c r="I16" s="25"/>
      <c r="J16" s="25"/>
      <c r="K16" s="25">
        <v>4199.1000000000004</v>
      </c>
      <c r="L16" s="25">
        <v>4232.9000000000005</v>
      </c>
      <c r="M16" s="25">
        <v>3604.3999999999996</v>
      </c>
      <c r="N16" s="25">
        <v>4753.3999999999987</v>
      </c>
      <c r="O16" s="25">
        <v>4701.8</v>
      </c>
      <c r="P16" s="25">
        <v>4289.2</v>
      </c>
      <c r="Q16" s="25">
        <v>4126.3999999999996</v>
      </c>
      <c r="R16" s="25">
        <v>4127.3000000000011</v>
      </c>
      <c r="S16" s="25">
        <v>4543.8</v>
      </c>
      <c r="T16" s="25">
        <v>3633.8999999999996</v>
      </c>
      <c r="U16" s="25">
        <v>3374.4999999999995</v>
      </c>
      <c r="V16" s="25">
        <v>4429.3999999999996</v>
      </c>
      <c r="W16" s="25">
        <v>4647.5999999999995</v>
      </c>
      <c r="X16" s="25">
        <v>4905.3000000000011</v>
      </c>
      <c r="Y16" s="25">
        <v>4447.0999999999995</v>
      </c>
      <c r="Z16" s="25">
        <v>5867</v>
      </c>
      <c r="AA16" s="25">
        <v>6415.7000000000007</v>
      </c>
      <c r="AB16" s="25">
        <v>6685.2999999999993</v>
      </c>
      <c r="AC16" s="25">
        <v>6655.6000000000013</v>
      </c>
      <c r="AD16" s="25">
        <v>7058.199999999998</v>
      </c>
      <c r="AE16" s="37">
        <v>7116.7</v>
      </c>
      <c r="AF16" s="25">
        <v>6819.8</v>
      </c>
      <c r="AG16" s="25">
        <v>6157.5</v>
      </c>
      <c r="AH16" s="25">
        <v>7987.6000000000022</v>
      </c>
      <c r="AI16" s="35">
        <v>7558.3</v>
      </c>
      <c r="AJ16" s="35">
        <v>7114.4000000000005</v>
      </c>
      <c r="AK16" s="35">
        <v>6311.6</v>
      </c>
      <c r="AL16" s="35">
        <v>6819.8</v>
      </c>
      <c r="AM16" s="38">
        <v>6691.2</v>
      </c>
      <c r="AN16" s="25">
        <v>6630.2</v>
      </c>
      <c r="AO16" s="25">
        <v>5853.8000000000011</v>
      </c>
      <c r="AP16" s="25">
        <v>7167.7999999999993</v>
      </c>
      <c r="AQ16" s="26"/>
      <c r="AR16" s="26"/>
    </row>
    <row r="17" spans="1:50" x14ac:dyDescent="0.3">
      <c r="A17" t="s">
        <v>45</v>
      </c>
      <c r="B17" s="22" t="s">
        <v>46</v>
      </c>
      <c r="C17" s="22" t="s">
        <v>46</v>
      </c>
      <c r="D17" t="s">
        <v>45</v>
      </c>
      <c r="E17" s="3" t="s">
        <v>26</v>
      </c>
      <c r="F17" s="32" t="s">
        <v>27</v>
      </c>
      <c r="G17" s="25"/>
      <c r="H17" s="25"/>
      <c r="I17" s="25"/>
      <c r="J17" s="25"/>
      <c r="K17" s="25">
        <v>9434.7999999999993</v>
      </c>
      <c r="L17" s="25">
        <v>9900.4000000000015</v>
      </c>
      <c r="M17" s="25">
        <v>10743.099999999999</v>
      </c>
      <c r="N17" s="25">
        <v>11096.500000000004</v>
      </c>
      <c r="O17" s="25">
        <v>10696.7</v>
      </c>
      <c r="P17" s="25">
        <v>11420.099999999999</v>
      </c>
      <c r="Q17" s="25">
        <v>10559.500000000002</v>
      </c>
      <c r="R17" s="25">
        <v>10472.599999999999</v>
      </c>
      <c r="S17" s="25">
        <v>9574</v>
      </c>
      <c r="T17" s="25">
        <v>7442.5</v>
      </c>
      <c r="U17" s="25">
        <v>8869.4000000000015</v>
      </c>
      <c r="V17" s="25">
        <v>9181.3999999999978</v>
      </c>
      <c r="W17" s="25">
        <v>9730.1</v>
      </c>
      <c r="X17" s="25">
        <v>11162.599999999999</v>
      </c>
      <c r="Y17" s="25">
        <v>10721</v>
      </c>
      <c r="Z17" s="25">
        <v>11974.8</v>
      </c>
      <c r="AA17" s="25">
        <v>12775.4</v>
      </c>
      <c r="AB17" s="25">
        <v>15680.4</v>
      </c>
      <c r="AC17" s="25">
        <v>15988.400000000003</v>
      </c>
      <c r="AD17" s="25">
        <v>15359.599999999997</v>
      </c>
      <c r="AE17" s="37">
        <v>13970.900000000001</v>
      </c>
      <c r="AF17" s="25">
        <v>14399.5</v>
      </c>
      <c r="AG17" s="25">
        <v>13948.799999999996</v>
      </c>
      <c r="AH17" s="25">
        <v>13862.600000000006</v>
      </c>
      <c r="AI17" s="35">
        <v>13595.4</v>
      </c>
      <c r="AJ17" s="35">
        <v>14800.6</v>
      </c>
      <c r="AK17" s="35">
        <v>14623.6</v>
      </c>
      <c r="AL17" s="35">
        <v>15205.4</v>
      </c>
      <c r="AM17" s="38">
        <v>14586.8</v>
      </c>
      <c r="AN17" s="25">
        <v>14730.900000000001</v>
      </c>
      <c r="AO17" s="25">
        <v>15786.8</v>
      </c>
      <c r="AP17" s="25">
        <v>15744.699999999997</v>
      </c>
      <c r="AQ17" s="26"/>
      <c r="AR17" s="26"/>
    </row>
    <row r="18" spans="1:50" x14ac:dyDescent="0.3">
      <c r="A18" t="s">
        <v>47</v>
      </c>
      <c r="B18" s="21" t="s">
        <v>48</v>
      </c>
      <c r="C18" s="21" t="s">
        <v>48</v>
      </c>
      <c r="D18" t="s">
        <v>47</v>
      </c>
      <c r="E18" s="3" t="s">
        <v>26</v>
      </c>
      <c r="F18" s="32" t="s">
        <v>27</v>
      </c>
      <c r="G18" s="25"/>
      <c r="H18" s="25"/>
      <c r="I18" s="25"/>
      <c r="J18" s="25"/>
      <c r="K18" s="25">
        <v>2332.8000000000002</v>
      </c>
      <c r="L18" s="25">
        <v>2535.2000000000007</v>
      </c>
      <c r="M18" s="25">
        <v>3462</v>
      </c>
      <c r="N18" s="25">
        <v>2877.7999999999975</v>
      </c>
      <c r="O18" s="25">
        <v>3163.1000000000008</v>
      </c>
      <c r="P18" s="25">
        <v>3002.2999999999993</v>
      </c>
      <c r="Q18" s="25">
        <v>4664.6000000000004</v>
      </c>
      <c r="R18" s="25">
        <v>3545.4999999999973</v>
      </c>
      <c r="S18" s="25">
        <v>2615.7000000000003</v>
      </c>
      <c r="T18" s="25">
        <v>1233.8000000000002</v>
      </c>
      <c r="U18" s="25">
        <v>3019.5999999999995</v>
      </c>
      <c r="V18" s="25">
        <v>2734.1999999999985</v>
      </c>
      <c r="W18" s="25">
        <v>2707.2999999999993</v>
      </c>
      <c r="X18" s="25">
        <v>2991.3999999999996</v>
      </c>
      <c r="Y18" s="25">
        <v>3508.3000000000006</v>
      </c>
      <c r="Z18" s="25">
        <v>2981.3999999999987</v>
      </c>
      <c r="AA18" s="25">
        <v>3434.8999999999996</v>
      </c>
      <c r="AB18" s="25">
        <v>3420.5</v>
      </c>
      <c r="AC18" s="25">
        <v>5118.5</v>
      </c>
      <c r="AD18" s="25">
        <v>4865.0000000000018</v>
      </c>
      <c r="AE18" s="37">
        <v>4845.9999999999982</v>
      </c>
      <c r="AF18" s="25">
        <v>4898.5</v>
      </c>
      <c r="AG18" s="25">
        <v>6385.5000000000009</v>
      </c>
      <c r="AH18" s="25">
        <v>5090.3999999999996</v>
      </c>
      <c r="AI18" s="35">
        <v>4608.1999999999989</v>
      </c>
      <c r="AJ18" s="35">
        <v>5206</v>
      </c>
      <c r="AK18" s="35">
        <v>7023.400000000006</v>
      </c>
      <c r="AL18" s="35">
        <v>5882.5999999999958</v>
      </c>
      <c r="AM18" s="38">
        <v>4431.5999999999985</v>
      </c>
      <c r="AN18" s="38">
        <v>5619.800000000002</v>
      </c>
      <c r="AO18" s="38">
        <v>7563.9000000000024</v>
      </c>
      <c r="AP18" s="38">
        <f t="shared" ref="AP18" si="2">+AP19-AP20</f>
        <v>6080.3999999999978</v>
      </c>
      <c r="AQ18" s="26"/>
      <c r="AR18" s="26"/>
    </row>
    <row r="19" spans="1:50" x14ac:dyDescent="0.3">
      <c r="A19" t="s">
        <v>49</v>
      </c>
      <c r="B19" s="21" t="s">
        <v>44</v>
      </c>
      <c r="C19" s="21" t="s">
        <v>44</v>
      </c>
      <c r="D19" t="s">
        <v>49</v>
      </c>
      <c r="E19" s="3" t="s">
        <v>26</v>
      </c>
      <c r="F19" s="32" t="s">
        <v>27</v>
      </c>
      <c r="G19" s="25"/>
      <c r="H19" s="25"/>
      <c r="I19" s="25"/>
      <c r="J19" s="25"/>
      <c r="K19" s="25">
        <v>4325.7</v>
      </c>
      <c r="L19" s="25">
        <v>4429.7000000000007</v>
      </c>
      <c r="M19" s="25">
        <v>5554.2</v>
      </c>
      <c r="N19" s="25">
        <v>5115.8999999999978</v>
      </c>
      <c r="O19" s="25">
        <v>5409.0000000000009</v>
      </c>
      <c r="P19" s="25">
        <v>5151.2999999999993</v>
      </c>
      <c r="Q19" s="25">
        <v>6766</v>
      </c>
      <c r="R19" s="25">
        <v>5700.8999999999969</v>
      </c>
      <c r="S19" s="25">
        <v>4508.6000000000004</v>
      </c>
      <c r="T19" s="25">
        <v>2343.6</v>
      </c>
      <c r="U19" s="25">
        <v>4449.3999999999996</v>
      </c>
      <c r="V19" s="25">
        <v>4250.9999999999982</v>
      </c>
      <c r="W19" s="25">
        <v>4354.2</v>
      </c>
      <c r="X19" s="25">
        <v>4746.2</v>
      </c>
      <c r="Y19" s="25">
        <v>5283.7000000000007</v>
      </c>
      <c r="Z19" s="25">
        <v>5059.7999999999984</v>
      </c>
      <c r="AA19" s="25">
        <v>5523.7</v>
      </c>
      <c r="AB19" s="25">
        <v>5940.7</v>
      </c>
      <c r="AC19" s="25">
        <v>7733.9</v>
      </c>
      <c r="AD19" s="25">
        <v>7628.3000000000011</v>
      </c>
      <c r="AE19" s="37">
        <v>7549.0000000000009</v>
      </c>
      <c r="AF19" s="25">
        <v>7829.4</v>
      </c>
      <c r="AG19" s="25">
        <v>9281.3000000000011</v>
      </c>
      <c r="AH19" s="25">
        <v>8565.1999999999989</v>
      </c>
      <c r="AI19" s="35">
        <v>7666.7</v>
      </c>
      <c r="AJ19" s="35">
        <v>8266.0999999999985</v>
      </c>
      <c r="AK19" s="35">
        <v>9951.9000000000033</v>
      </c>
      <c r="AL19" s="35">
        <v>9013.3999999999978</v>
      </c>
      <c r="AM19" s="38">
        <v>7740.7</v>
      </c>
      <c r="AN19" s="25">
        <v>8996.5</v>
      </c>
      <c r="AO19" s="25">
        <v>10481.200000000001</v>
      </c>
      <c r="AP19" s="25">
        <v>9536.1999999999971</v>
      </c>
      <c r="AQ19" s="26"/>
      <c r="AR19" s="26"/>
    </row>
    <row r="20" spans="1:50" x14ac:dyDescent="0.3">
      <c r="A20" t="s">
        <v>50</v>
      </c>
      <c r="B20" s="21" t="s">
        <v>46</v>
      </c>
      <c r="C20" s="21" t="s">
        <v>46</v>
      </c>
      <c r="D20" t="s">
        <v>50</v>
      </c>
      <c r="E20" s="3" t="s">
        <v>26</v>
      </c>
      <c r="F20" s="32" t="s">
        <v>27</v>
      </c>
      <c r="G20" s="25"/>
      <c r="H20" s="25"/>
      <c r="I20" s="25"/>
      <c r="J20" s="25"/>
      <c r="K20" s="25">
        <v>1992.8999999999999</v>
      </c>
      <c r="L20" s="25">
        <v>1894.5000000000002</v>
      </c>
      <c r="M20" s="25">
        <v>2092.1999999999998</v>
      </c>
      <c r="N20" s="25">
        <v>2238.1000000000004</v>
      </c>
      <c r="O20" s="25">
        <v>2245.9</v>
      </c>
      <c r="P20" s="25">
        <v>2149</v>
      </c>
      <c r="Q20" s="25">
        <v>2101.3999999999996</v>
      </c>
      <c r="R20" s="25">
        <v>2155.3999999999996</v>
      </c>
      <c r="S20" s="25">
        <v>1892.9</v>
      </c>
      <c r="T20" s="25">
        <v>1109.7999999999997</v>
      </c>
      <c r="U20" s="25">
        <v>1429.8</v>
      </c>
      <c r="V20" s="25">
        <v>1516.7999999999997</v>
      </c>
      <c r="W20" s="25">
        <v>1646.9000000000003</v>
      </c>
      <c r="X20" s="25">
        <v>1754.8000000000002</v>
      </c>
      <c r="Y20" s="25">
        <v>1775.4</v>
      </c>
      <c r="Z20" s="25">
        <v>2078.3999999999996</v>
      </c>
      <c r="AA20" s="25">
        <v>2088.8000000000002</v>
      </c>
      <c r="AB20" s="25">
        <v>2520.1999999999998</v>
      </c>
      <c r="AC20" s="25">
        <v>2615.4000000000005</v>
      </c>
      <c r="AD20" s="25">
        <v>2763.2999999999993</v>
      </c>
      <c r="AE20" s="37">
        <v>2703.0000000000005</v>
      </c>
      <c r="AF20" s="25">
        <v>2930.8999999999996</v>
      </c>
      <c r="AG20" s="25">
        <v>2895.8</v>
      </c>
      <c r="AH20" s="25">
        <v>3474.7999999999975</v>
      </c>
      <c r="AI20" s="35">
        <v>3058.5</v>
      </c>
      <c r="AJ20" s="35">
        <v>3060.1</v>
      </c>
      <c r="AK20" s="35">
        <v>2928.5</v>
      </c>
      <c r="AL20" s="35">
        <v>3130.7999999999997</v>
      </c>
      <c r="AM20" s="38">
        <v>3309.1000000000004</v>
      </c>
      <c r="AN20" s="25">
        <v>3376.7</v>
      </c>
      <c r="AO20" s="25">
        <v>2917.3</v>
      </c>
      <c r="AP20" s="25">
        <v>3455.7999999999993</v>
      </c>
      <c r="AQ20" s="26"/>
      <c r="AR20" s="26"/>
    </row>
    <row r="21" spans="1:50" x14ac:dyDescent="0.3">
      <c r="A21" t="s">
        <v>51</v>
      </c>
      <c r="B21" s="21" t="s">
        <v>52</v>
      </c>
      <c r="C21" s="21" t="s">
        <v>52</v>
      </c>
      <c r="D21" t="s">
        <v>51</v>
      </c>
      <c r="E21" s="3" t="s">
        <v>26</v>
      </c>
      <c r="F21" s="32" t="s">
        <v>27</v>
      </c>
      <c r="G21" s="25"/>
      <c r="H21" s="25"/>
      <c r="I21" s="25"/>
      <c r="J21" s="25"/>
      <c r="K21" s="25">
        <v>-765.60000000000014</v>
      </c>
      <c r="L21" s="25">
        <v>-470.50000000000011</v>
      </c>
      <c r="M21" s="25">
        <v>-494.3</v>
      </c>
      <c r="N21" s="25">
        <v>-724.69999999999982</v>
      </c>
      <c r="O21" s="25">
        <v>-777.3</v>
      </c>
      <c r="P21" s="25">
        <v>-561.5</v>
      </c>
      <c r="Q21" s="25">
        <v>-732.09999999999991</v>
      </c>
      <c r="R21" s="25">
        <v>-623.50000000000011</v>
      </c>
      <c r="S21" s="25">
        <v>-827</v>
      </c>
      <c r="T21" s="25">
        <v>-683.8</v>
      </c>
      <c r="U21" s="25">
        <v>-754</v>
      </c>
      <c r="V21" s="25">
        <v>-900.60000000000036</v>
      </c>
      <c r="W21" s="25">
        <v>-959.59999999999991</v>
      </c>
      <c r="X21" s="25">
        <v>-752.4</v>
      </c>
      <c r="Y21" s="25">
        <v>-1140.4000000000001</v>
      </c>
      <c r="Z21" s="25">
        <v>-1103.0999999999999</v>
      </c>
      <c r="AA21" s="25">
        <v>-791.49999999999989</v>
      </c>
      <c r="AB21" s="25">
        <v>-1152.5999999999997</v>
      </c>
      <c r="AC21" s="25">
        <v>-1272.8000000000002</v>
      </c>
      <c r="AD21" s="25">
        <v>-979.7</v>
      </c>
      <c r="AE21" s="37">
        <v>-1157.6000000000004</v>
      </c>
      <c r="AF21" s="25">
        <v>-876.8</v>
      </c>
      <c r="AG21" s="25">
        <v>-1349.5000000000002</v>
      </c>
      <c r="AH21" s="25">
        <v>-1201.3000000000002</v>
      </c>
      <c r="AI21" s="36">
        <v>-1077.5</v>
      </c>
      <c r="AJ21" s="36">
        <v>-941.39999999999986</v>
      </c>
      <c r="AK21" s="36">
        <v>-1246.8999999999999</v>
      </c>
      <c r="AL21" s="36">
        <v>-871.10000000000059</v>
      </c>
      <c r="AM21" s="38">
        <v>-1043.3000000000002</v>
      </c>
      <c r="AN21" s="38">
        <v>-1063.0999999999999</v>
      </c>
      <c r="AO21" s="25">
        <v>-570.79999999999995</v>
      </c>
      <c r="AP21" s="40">
        <v>-1323.9999999999995</v>
      </c>
      <c r="AQ21" s="26"/>
      <c r="AR21" s="26"/>
    </row>
    <row r="22" spans="1:50" x14ac:dyDescent="0.3">
      <c r="A22" t="s">
        <v>53</v>
      </c>
      <c r="B22" s="21" t="s">
        <v>44</v>
      </c>
      <c r="C22" s="21" t="s">
        <v>44</v>
      </c>
      <c r="D22" t="s">
        <v>53</v>
      </c>
      <c r="E22" s="3" t="s">
        <v>26</v>
      </c>
      <c r="F22" s="32" t="s">
        <v>27</v>
      </c>
      <c r="G22" s="25"/>
      <c r="H22" s="25"/>
      <c r="I22" s="25"/>
      <c r="J22" s="25"/>
      <c r="K22" s="25">
        <v>380.8</v>
      </c>
      <c r="L22" s="25">
        <v>400.5</v>
      </c>
      <c r="M22" s="25">
        <v>351.2</v>
      </c>
      <c r="N22" s="25">
        <v>392.20000000000005</v>
      </c>
      <c r="O22" s="25">
        <v>375.7</v>
      </c>
      <c r="P22" s="25">
        <v>421.4</v>
      </c>
      <c r="Q22" s="25">
        <v>390</v>
      </c>
      <c r="R22" s="25">
        <v>423.00000000000011</v>
      </c>
      <c r="S22" s="25">
        <v>355.09999999999997</v>
      </c>
      <c r="T22" s="25">
        <v>401.20000000000005</v>
      </c>
      <c r="U22" s="25">
        <v>408.5</v>
      </c>
      <c r="V22" s="25">
        <v>395.29999999999995</v>
      </c>
      <c r="W22" s="25">
        <v>260.7</v>
      </c>
      <c r="X22" s="25">
        <v>251.5</v>
      </c>
      <c r="Y22" s="25">
        <v>301.10000000000002</v>
      </c>
      <c r="Z22" s="25">
        <v>308.2</v>
      </c>
      <c r="AA22" s="25">
        <v>323.10000000000002</v>
      </c>
      <c r="AB22" s="25">
        <v>331.90000000000009</v>
      </c>
      <c r="AC22" s="25">
        <v>380.69999999999993</v>
      </c>
      <c r="AD22" s="25">
        <v>481.50000000000006</v>
      </c>
      <c r="AE22" s="37">
        <v>434.9</v>
      </c>
      <c r="AF22" s="25">
        <v>509.40000000000009</v>
      </c>
      <c r="AG22" s="25">
        <v>563.29999999999995</v>
      </c>
      <c r="AH22" s="25">
        <v>629.99999999999989</v>
      </c>
      <c r="AI22" s="36">
        <v>622.9</v>
      </c>
      <c r="AJ22" s="36">
        <v>682.40000000000009</v>
      </c>
      <c r="AK22" s="36">
        <v>622.59999999999991</v>
      </c>
      <c r="AL22" s="36">
        <v>741.40000000000009</v>
      </c>
      <c r="AM22" s="38">
        <v>692.9</v>
      </c>
      <c r="AN22" s="25">
        <v>624.4</v>
      </c>
      <c r="AO22" s="25">
        <v>811.7</v>
      </c>
      <c r="AP22" s="40">
        <v>551.10000000000048</v>
      </c>
      <c r="AQ22" s="26"/>
      <c r="AR22" s="26"/>
      <c r="AS22" s="26"/>
      <c r="AT22" s="26"/>
      <c r="AU22" s="26"/>
      <c r="AV22" s="26"/>
    </row>
    <row r="23" spans="1:50" x14ac:dyDescent="0.3">
      <c r="A23" t="s">
        <v>54</v>
      </c>
      <c r="B23" s="21" t="s">
        <v>46</v>
      </c>
      <c r="C23" s="21" t="s">
        <v>46</v>
      </c>
      <c r="D23" t="s">
        <v>54</v>
      </c>
      <c r="E23" s="3" t="s">
        <v>26</v>
      </c>
      <c r="F23" s="32" t="s">
        <v>27</v>
      </c>
      <c r="G23" s="25"/>
      <c r="H23" s="25"/>
      <c r="I23" s="25"/>
      <c r="J23" s="25"/>
      <c r="K23" s="25">
        <v>1146.4000000000001</v>
      </c>
      <c r="L23" s="25">
        <v>871.00000000000011</v>
      </c>
      <c r="M23" s="25">
        <v>845.5</v>
      </c>
      <c r="N23" s="25">
        <v>1116.8999999999999</v>
      </c>
      <c r="O23" s="25">
        <v>1153</v>
      </c>
      <c r="P23" s="25">
        <v>982.9</v>
      </c>
      <c r="Q23" s="25">
        <v>1122.0999999999999</v>
      </c>
      <c r="R23" s="25">
        <v>1046.5000000000002</v>
      </c>
      <c r="S23" s="25">
        <v>1182.0999999999999</v>
      </c>
      <c r="T23" s="25">
        <v>1085</v>
      </c>
      <c r="U23" s="25">
        <v>1162.5</v>
      </c>
      <c r="V23" s="25">
        <v>1295.9000000000003</v>
      </c>
      <c r="W23" s="25">
        <v>1220.3</v>
      </c>
      <c r="X23" s="25">
        <v>1003.9</v>
      </c>
      <c r="Y23" s="25">
        <v>1441.5</v>
      </c>
      <c r="Z23" s="25">
        <v>1411.3</v>
      </c>
      <c r="AA23" s="25">
        <v>1114.5999999999999</v>
      </c>
      <c r="AB23" s="25">
        <v>1484.4999999999998</v>
      </c>
      <c r="AC23" s="25">
        <v>1653.5</v>
      </c>
      <c r="AD23" s="25">
        <v>1461.2</v>
      </c>
      <c r="AE23" s="37">
        <v>1592.5000000000002</v>
      </c>
      <c r="AF23" s="25">
        <v>1386.2</v>
      </c>
      <c r="AG23" s="25">
        <v>1912.8000000000002</v>
      </c>
      <c r="AH23" s="25">
        <v>1831.3000000000002</v>
      </c>
      <c r="AI23" s="36">
        <v>1700.3999999999999</v>
      </c>
      <c r="AJ23" s="36">
        <v>1623.8</v>
      </c>
      <c r="AK23" s="36">
        <v>1869.4999999999998</v>
      </c>
      <c r="AL23" s="36">
        <v>1612.5000000000007</v>
      </c>
      <c r="AM23" s="38">
        <v>1736.2</v>
      </c>
      <c r="AN23" s="25">
        <v>1687.4999999999998</v>
      </c>
      <c r="AO23" s="25">
        <v>1382.5</v>
      </c>
      <c r="AP23" s="40">
        <v>1875.1000000000001</v>
      </c>
      <c r="AQ23" s="39"/>
      <c r="AR23" s="26"/>
      <c r="AS23" s="39"/>
      <c r="AT23" s="39"/>
      <c r="AU23" s="39"/>
      <c r="AV23" s="39"/>
    </row>
    <row r="24" spans="1:50" x14ac:dyDescent="0.3">
      <c r="A24" t="s">
        <v>55</v>
      </c>
      <c r="B24" s="21" t="s">
        <v>56</v>
      </c>
      <c r="C24" s="21" t="s">
        <v>56</v>
      </c>
      <c r="D24" t="s">
        <v>55</v>
      </c>
      <c r="E24" s="3" t="s">
        <v>26</v>
      </c>
      <c r="F24" s="32" t="s">
        <v>27</v>
      </c>
      <c r="G24" s="25"/>
      <c r="H24" s="25"/>
      <c r="I24" s="25"/>
      <c r="J24" s="25"/>
      <c r="K24" s="25">
        <v>746.59999999999991</v>
      </c>
      <c r="L24" s="25">
        <v>857.90000000000009</v>
      </c>
      <c r="M24" s="25">
        <v>1081</v>
      </c>
      <c r="N24" s="25">
        <v>745.09999999999991</v>
      </c>
      <c r="O24" s="25">
        <v>919.5</v>
      </c>
      <c r="P24" s="25">
        <v>906.80000000000007</v>
      </c>
      <c r="Q24" s="25">
        <v>1236.5999999999999</v>
      </c>
      <c r="R24" s="25">
        <v>1204.9000000000001</v>
      </c>
      <c r="S24" s="25">
        <v>1184.6000000000001</v>
      </c>
      <c r="T24" s="25">
        <v>874.60000000000014</v>
      </c>
      <c r="U24" s="25">
        <v>1802.3</v>
      </c>
      <c r="V24" s="25">
        <v>1569.0000000000005</v>
      </c>
      <c r="W24" s="25">
        <v>1546.5999999999997</v>
      </c>
      <c r="X24" s="25">
        <v>1678.9</v>
      </c>
      <c r="Y24" s="25">
        <v>2802.3999999999996</v>
      </c>
      <c r="Z24" s="25">
        <v>1708.8000000000004</v>
      </c>
      <c r="AA24" s="25">
        <v>1628.8999999999999</v>
      </c>
      <c r="AB24" s="25">
        <v>1753.5999999999995</v>
      </c>
      <c r="AC24" s="25">
        <v>2643.7000000000016</v>
      </c>
      <c r="AD24" s="25">
        <v>2005.8999999999996</v>
      </c>
      <c r="AE24" s="37">
        <v>1693</v>
      </c>
      <c r="AF24" s="25">
        <v>1866.5000000000007</v>
      </c>
      <c r="AG24" s="25">
        <v>2535.7999999999993</v>
      </c>
      <c r="AH24" s="25">
        <v>1936.299999999999</v>
      </c>
      <c r="AI24" s="36">
        <v>1867.1999999999998</v>
      </c>
      <c r="AJ24" s="36">
        <v>2190.8000000000002</v>
      </c>
      <c r="AK24" s="36">
        <v>2848.2999999999997</v>
      </c>
      <c r="AL24" s="36">
        <v>2506.7000000000007</v>
      </c>
      <c r="AM24" s="38">
        <v>2191.9</v>
      </c>
      <c r="AN24" s="38">
        <v>2460</v>
      </c>
      <c r="AO24" s="25">
        <v>2946.8</v>
      </c>
      <c r="AP24" s="40">
        <v>2862.7999999999997</v>
      </c>
      <c r="AQ24" s="26"/>
      <c r="AR24" s="26"/>
      <c r="AS24" s="26"/>
      <c r="AT24" s="26"/>
      <c r="AU24" s="26"/>
      <c r="AV24" s="26"/>
      <c r="AW24" s="26"/>
      <c r="AX24" s="26"/>
    </row>
    <row r="25" spans="1:50" x14ac:dyDescent="0.3">
      <c r="A25" t="s">
        <v>57</v>
      </c>
      <c r="B25" s="21" t="s">
        <v>44</v>
      </c>
      <c r="C25" s="21" t="s">
        <v>44</v>
      </c>
      <c r="D25" t="s">
        <v>57</v>
      </c>
      <c r="E25" s="3" t="s">
        <v>26</v>
      </c>
      <c r="F25" s="32" t="s">
        <v>27</v>
      </c>
      <c r="G25" s="25"/>
      <c r="H25" s="25"/>
      <c r="I25" s="25"/>
      <c r="J25" s="25"/>
      <c r="K25" s="25">
        <v>847.59999999999991</v>
      </c>
      <c r="L25" s="25">
        <v>991.90000000000009</v>
      </c>
      <c r="M25" s="25">
        <v>1222.0999999999999</v>
      </c>
      <c r="N25" s="25">
        <v>902.59999999999991</v>
      </c>
      <c r="O25" s="25">
        <v>1042.3</v>
      </c>
      <c r="P25" s="25">
        <v>1044.9000000000001</v>
      </c>
      <c r="Q25" s="25">
        <v>1362.6999999999998</v>
      </c>
      <c r="R25" s="25">
        <v>1391.3</v>
      </c>
      <c r="S25" s="25">
        <v>1306.7</v>
      </c>
      <c r="T25" s="25">
        <v>998.40000000000009</v>
      </c>
      <c r="U25" s="25">
        <v>1905.3999999999999</v>
      </c>
      <c r="V25" s="25">
        <v>1709.3000000000004</v>
      </c>
      <c r="W25" s="25">
        <v>1717.9999999999998</v>
      </c>
      <c r="X25" s="25">
        <v>1858.7</v>
      </c>
      <c r="Y25" s="25">
        <v>2980.9999999999995</v>
      </c>
      <c r="Z25" s="25">
        <v>1962.2000000000005</v>
      </c>
      <c r="AA25" s="25">
        <v>1805.1999999999998</v>
      </c>
      <c r="AB25" s="25">
        <v>2018.1999999999994</v>
      </c>
      <c r="AC25" s="25">
        <v>2880.5000000000014</v>
      </c>
      <c r="AD25" s="25">
        <v>2252.3999999999996</v>
      </c>
      <c r="AE25" s="37">
        <v>1925.6</v>
      </c>
      <c r="AF25" s="25">
        <v>2104.9000000000005</v>
      </c>
      <c r="AG25" s="25">
        <v>2799.5999999999995</v>
      </c>
      <c r="AH25" s="25">
        <v>2146.099999999999</v>
      </c>
      <c r="AI25" s="36">
        <v>2074.6</v>
      </c>
      <c r="AJ25" s="36">
        <v>2451.9</v>
      </c>
      <c r="AK25" s="36">
        <v>3074.8999999999996</v>
      </c>
      <c r="AL25" s="36">
        <v>2778.1000000000004</v>
      </c>
      <c r="AM25" s="38">
        <v>2374.6</v>
      </c>
      <c r="AN25" s="25">
        <v>2692.4</v>
      </c>
      <c r="AO25" s="25">
        <v>3259.5</v>
      </c>
      <c r="AP25" s="40">
        <v>3163.4</v>
      </c>
      <c r="AQ25" s="39"/>
      <c r="AR25" s="26"/>
      <c r="AS25" s="39"/>
      <c r="AT25" s="39"/>
      <c r="AU25" s="39"/>
      <c r="AV25" s="39"/>
      <c r="AW25" s="39"/>
      <c r="AX25" s="39"/>
    </row>
    <row r="26" spans="1:50" x14ac:dyDescent="0.3">
      <c r="A26" t="s">
        <v>58</v>
      </c>
      <c r="B26" s="21" t="s">
        <v>46</v>
      </c>
      <c r="C26" s="21" t="s">
        <v>46</v>
      </c>
      <c r="D26" t="s">
        <v>58</v>
      </c>
      <c r="E26" s="3" t="s">
        <v>26</v>
      </c>
      <c r="F26" s="32" t="s">
        <v>27</v>
      </c>
      <c r="G26" s="25"/>
      <c r="H26" s="25"/>
      <c r="I26" s="25"/>
      <c r="J26" s="25"/>
      <c r="K26" s="25">
        <v>101</v>
      </c>
      <c r="L26" s="25">
        <v>134</v>
      </c>
      <c r="M26" s="25">
        <v>141.1</v>
      </c>
      <c r="N26" s="25">
        <v>157.5</v>
      </c>
      <c r="O26" s="25">
        <v>122.79999999999998</v>
      </c>
      <c r="P26" s="25">
        <v>138.10000000000002</v>
      </c>
      <c r="Q26" s="25">
        <v>126.1</v>
      </c>
      <c r="R26" s="25">
        <v>186.39999999999998</v>
      </c>
      <c r="S26" s="25">
        <v>122.10000000000001</v>
      </c>
      <c r="T26" s="25">
        <v>123.80000000000001</v>
      </c>
      <c r="U26" s="25">
        <v>103.1</v>
      </c>
      <c r="V26" s="25">
        <v>140.29999999999998</v>
      </c>
      <c r="W26" s="25">
        <v>171.40000000000003</v>
      </c>
      <c r="X26" s="25">
        <v>179.8</v>
      </c>
      <c r="Y26" s="25">
        <v>178.60000000000005</v>
      </c>
      <c r="Z26" s="25">
        <v>253.4</v>
      </c>
      <c r="AA26" s="25">
        <v>176.3</v>
      </c>
      <c r="AB26" s="25">
        <v>264.60000000000002</v>
      </c>
      <c r="AC26" s="25">
        <v>236.79999999999995</v>
      </c>
      <c r="AD26" s="25">
        <v>246.5</v>
      </c>
      <c r="AE26" s="37">
        <v>232.60000000000002</v>
      </c>
      <c r="AF26" s="25">
        <v>238.39999999999995</v>
      </c>
      <c r="AG26" s="25">
        <v>263.80000000000007</v>
      </c>
      <c r="AH26" s="25">
        <v>209.80000000000004</v>
      </c>
      <c r="AI26" s="36">
        <v>207.4</v>
      </c>
      <c r="AJ26" s="36">
        <v>261.10000000000002</v>
      </c>
      <c r="AK26" s="36">
        <v>226.60000000000008</v>
      </c>
      <c r="AL26" s="36">
        <v>271.39999999999986</v>
      </c>
      <c r="AM26" s="38">
        <v>182.7</v>
      </c>
      <c r="AN26" s="25">
        <v>232.40000000000003</v>
      </c>
      <c r="AO26" s="25">
        <v>312.7</v>
      </c>
      <c r="AP26" s="40">
        <v>300.59999999999957</v>
      </c>
      <c r="AQ26" s="26"/>
      <c r="AR26" s="26"/>
    </row>
    <row r="27" spans="1:50" x14ac:dyDescent="0.3">
      <c r="A27" t="s">
        <v>59</v>
      </c>
      <c r="B27" s="21" t="s">
        <v>60</v>
      </c>
      <c r="C27" s="21" t="s">
        <v>60</v>
      </c>
      <c r="D27" t="s">
        <v>59</v>
      </c>
      <c r="E27" s="3" t="s">
        <v>26</v>
      </c>
      <c r="F27" s="32" t="s">
        <v>27</v>
      </c>
      <c r="G27" s="25"/>
      <c r="H27" s="25"/>
      <c r="I27" s="25"/>
      <c r="J27" s="25"/>
      <c r="K27" s="25">
        <v>13.4</v>
      </c>
      <c r="L27" s="25">
        <v>6.8000000000000025</v>
      </c>
      <c r="M27" s="25">
        <v>8.1999999999999993</v>
      </c>
      <c r="N27" s="25">
        <v>311.39999999999998</v>
      </c>
      <c r="O27" s="25">
        <v>74.300000000000011</v>
      </c>
      <c r="P27" s="25">
        <v>13.69999999999999</v>
      </c>
      <c r="Q27" s="25">
        <v>6.100000000000005</v>
      </c>
      <c r="R27" s="25">
        <v>308.3</v>
      </c>
      <c r="S27" s="25">
        <v>156.1</v>
      </c>
      <c r="T27" s="25">
        <v>69.800000000000011</v>
      </c>
      <c r="U27" s="25">
        <v>555.20000000000005</v>
      </c>
      <c r="V27" s="25">
        <v>245.7</v>
      </c>
      <c r="W27" s="25">
        <v>76.400000000000006</v>
      </c>
      <c r="X27" s="25">
        <v>42.6</v>
      </c>
      <c r="Y27" s="25">
        <v>146</v>
      </c>
      <c r="Z27" s="25">
        <v>352.50000000000006</v>
      </c>
      <c r="AA27" s="25">
        <f>+AA28-AA29</f>
        <v>190.70000000000002</v>
      </c>
      <c r="AB27" s="25">
        <f t="shared" ref="AB27:AP27" si="3">+AB28-AB29</f>
        <v>796.8</v>
      </c>
      <c r="AC27" s="25">
        <f t="shared" si="3"/>
        <v>62.000000000000142</v>
      </c>
      <c r="AD27" s="25">
        <f t="shared" si="3"/>
        <v>574.59999999999991</v>
      </c>
      <c r="AE27" s="25">
        <f t="shared" si="3"/>
        <v>91.7</v>
      </c>
      <c r="AF27" s="25">
        <f t="shared" si="3"/>
        <v>79</v>
      </c>
      <c r="AG27" s="25">
        <f t="shared" si="3"/>
        <v>689.3</v>
      </c>
      <c r="AH27" s="25">
        <f t="shared" si="3"/>
        <v>317.59999999999991</v>
      </c>
      <c r="AI27" s="25">
        <f t="shared" si="3"/>
        <v>791.30000000000007</v>
      </c>
      <c r="AJ27" s="25">
        <f t="shared" si="3"/>
        <v>62.699999999999996</v>
      </c>
      <c r="AK27" s="25">
        <f t="shared" si="3"/>
        <v>69.3</v>
      </c>
      <c r="AL27" s="25">
        <f t="shared" si="3"/>
        <v>67.400000000000006</v>
      </c>
      <c r="AM27" s="25">
        <f t="shared" si="3"/>
        <v>48.4</v>
      </c>
      <c r="AN27" s="25">
        <f t="shared" si="3"/>
        <v>181.1</v>
      </c>
      <c r="AO27" s="25">
        <f t="shared" si="3"/>
        <v>72.40000000000002</v>
      </c>
      <c r="AP27" s="25">
        <f t="shared" si="3"/>
        <v>71.799999999999969</v>
      </c>
      <c r="AQ27" s="26"/>
      <c r="AR27" s="26"/>
    </row>
    <row r="28" spans="1:50" x14ac:dyDescent="0.3">
      <c r="A28" t="s">
        <v>61</v>
      </c>
      <c r="B28" s="21" t="s">
        <v>38</v>
      </c>
      <c r="C28" s="21" t="s">
        <v>38</v>
      </c>
      <c r="D28" t="s">
        <v>61</v>
      </c>
      <c r="E28" s="3" t="s">
        <v>26</v>
      </c>
      <c r="F28" s="32" t="s">
        <v>27</v>
      </c>
      <c r="G28" s="25"/>
      <c r="H28" s="25"/>
      <c r="I28" s="25"/>
      <c r="J28" s="25"/>
      <c r="K28" s="25">
        <v>24.5</v>
      </c>
      <c r="L28" s="25">
        <v>13.600000000000001</v>
      </c>
      <c r="M28" s="25">
        <v>14</v>
      </c>
      <c r="N28" s="25">
        <v>331.2</v>
      </c>
      <c r="O28" s="25">
        <v>83.9</v>
      </c>
      <c r="P28" s="25">
        <v>19.899999999999991</v>
      </c>
      <c r="Q28" s="25">
        <v>14.700000000000003</v>
      </c>
      <c r="R28" s="25">
        <v>327.10000000000002</v>
      </c>
      <c r="S28" s="25">
        <v>164.1</v>
      </c>
      <c r="T28" s="25">
        <v>75.300000000000011</v>
      </c>
      <c r="U28" s="25">
        <v>558.5</v>
      </c>
      <c r="V28" s="25">
        <v>250.89999999999998</v>
      </c>
      <c r="W28" s="25">
        <v>84.5</v>
      </c>
      <c r="X28" s="25">
        <v>51</v>
      </c>
      <c r="Y28" s="25">
        <v>151.19999999999999</v>
      </c>
      <c r="Z28" s="25">
        <v>359.90000000000003</v>
      </c>
      <c r="AA28" s="25">
        <v>203.70000000000002</v>
      </c>
      <c r="AB28" s="25">
        <v>803.59999999999991</v>
      </c>
      <c r="AC28" s="25">
        <v>72.100000000000136</v>
      </c>
      <c r="AD28" s="25">
        <v>581.79999999999995</v>
      </c>
      <c r="AE28" s="25">
        <v>105.5</v>
      </c>
      <c r="AF28" s="25">
        <v>86.5</v>
      </c>
      <c r="AG28" s="25">
        <v>695</v>
      </c>
      <c r="AH28" s="25">
        <v>326.09999999999991</v>
      </c>
      <c r="AI28" s="25">
        <v>798.7</v>
      </c>
      <c r="AJ28" s="25">
        <v>71.099999999999994</v>
      </c>
      <c r="AK28" s="25">
        <v>73.5</v>
      </c>
      <c r="AL28" s="25">
        <v>78.400000000000006</v>
      </c>
      <c r="AM28" s="25">
        <v>52.8</v>
      </c>
      <c r="AN28" s="25">
        <v>183.2</v>
      </c>
      <c r="AO28" s="25">
        <v>80.600000000000023</v>
      </c>
      <c r="AP28" s="25">
        <v>82.099999999999966</v>
      </c>
      <c r="AR28" s="26"/>
    </row>
    <row r="29" spans="1:50" x14ac:dyDescent="0.3">
      <c r="A29" t="s">
        <v>62</v>
      </c>
      <c r="B29" s="21" t="s">
        <v>40</v>
      </c>
      <c r="C29" s="21" t="s">
        <v>40</v>
      </c>
      <c r="D29" t="s">
        <v>62</v>
      </c>
      <c r="E29" s="3" t="s">
        <v>26</v>
      </c>
      <c r="F29" s="32" t="s">
        <v>27</v>
      </c>
      <c r="G29" s="25"/>
      <c r="H29" s="25"/>
      <c r="I29" s="25"/>
      <c r="J29" s="25"/>
      <c r="K29" s="25">
        <v>11.1</v>
      </c>
      <c r="L29" s="25">
        <v>6.7999999999999989</v>
      </c>
      <c r="M29" s="25">
        <v>5.8000000000000007</v>
      </c>
      <c r="N29" s="25">
        <v>19.8</v>
      </c>
      <c r="O29" s="25">
        <v>9.6</v>
      </c>
      <c r="P29" s="25">
        <v>6.2000000000000011</v>
      </c>
      <c r="Q29" s="25">
        <v>8.5999999999999979</v>
      </c>
      <c r="R29" s="25">
        <v>18.800000000000004</v>
      </c>
      <c r="S29" s="25">
        <v>8</v>
      </c>
      <c r="T29" s="25">
        <v>5.5</v>
      </c>
      <c r="U29" s="25">
        <v>3.3000000000000007</v>
      </c>
      <c r="V29" s="25">
        <v>5.1999999999999993</v>
      </c>
      <c r="W29" s="25">
        <v>8.1</v>
      </c>
      <c r="X29" s="25">
        <v>8.4</v>
      </c>
      <c r="Y29" s="25">
        <v>5.1999999999999993</v>
      </c>
      <c r="Z29" s="25">
        <v>7.4000000000000021</v>
      </c>
      <c r="AA29" s="25">
        <v>13</v>
      </c>
      <c r="AB29" s="25">
        <v>6.8000000000000007</v>
      </c>
      <c r="AC29" s="25">
        <v>10.099999999999998</v>
      </c>
      <c r="AD29" s="25">
        <v>7.2000000000000028</v>
      </c>
      <c r="AE29" s="25">
        <v>13.8</v>
      </c>
      <c r="AF29" s="25">
        <v>7.5</v>
      </c>
      <c r="AG29" s="25">
        <v>5.6999999999999993</v>
      </c>
      <c r="AH29" s="25">
        <v>8.5</v>
      </c>
      <c r="AI29" s="25">
        <v>7.4</v>
      </c>
      <c r="AJ29" s="25">
        <v>8.4</v>
      </c>
      <c r="AK29" s="25">
        <v>4.2</v>
      </c>
      <c r="AL29" s="25">
        <v>11</v>
      </c>
      <c r="AM29" s="25">
        <v>4.4000000000000004</v>
      </c>
      <c r="AN29" s="25">
        <v>2.0999999999999996</v>
      </c>
      <c r="AO29" s="25">
        <v>8.1999999999999993</v>
      </c>
      <c r="AP29" s="25">
        <v>10.3</v>
      </c>
      <c r="AR29" s="26"/>
    </row>
    <row r="30" spans="1:50" x14ac:dyDescent="0.3">
      <c r="A30" t="s">
        <v>63</v>
      </c>
      <c r="B30" s="21" t="s">
        <v>64</v>
      </c>
      <c r="C30" s="21" t="s">
        <v>64</v>
      </c>
      <c r="D30" t="s">
        <v>63</v>
      </c>
      <c r="E30" s="3" t="s">
        <v>26</v>
      </c>
      <c r="F30" s="32" t="s">
        <v>27</v>
      </c>
      <c r="G30" s="25"/>
      <c r="H30" s="25"/>
      <c r="I30" s="25"/>
      <c r="J30" s="25"/>
      <c r="K30" s="25">
        <v>-542.40000000000009</v>
      </c>
      <c r="L30" s="25">
        <v>-475.7999999999999</v>
      </c>
      <c r="M30" s="25">
        <v>-656.00000000000011</v>
      </c>
      <c r="N30" s="25">
        <v>-943.4</v>
      </c>
      <c r="O30" s="25">
        <v>-608.59999999999991</v>
      </c>
      <c r="P30" s="25">
        <v>-618.50000000000011</v>
      </c>
      <c r="Q30" s="25">
        <v>-634.1</v>
      </c>
      <c r="R30" s="25">
        <v>-516.19999999999982</v>
      </c>
      <c r="S30" s="25">
        <v>-468.7</v>
      </c>
      <c r="T30" s="25">
        <v>-401</v>
      </c>
      <c r="U30" s="25">
        <v>-365.09999999999991</v>
      </c>
      <c r="V30" s="25">
        <v>-430.60000000000008</v>
      </c>
      <c r="W30" s="25">
        <v>-105.3</v>
      </c>
      <c r="X30" s="25">
        <v>-574.6</v>
      </c>
      <c r="Y30" s="25">
        <v>-397.09999999999991</v>
      </c>
      <c r="Z30" s="25">
        <v>-412.70000000000005</v>
      </c>
      <c r="AA30" s="25">
        <v>-538.5</v>
      </c>
      <c r="AB30" s="25">
        <v>-424.1</v>
      </c>
      <c r="AC30" s="25">
        <v>-564.30000000000007</v>
      </c>
      <c r="AD30" s="25">
        <v>-356.29999999999973</v>
      </c>
      <c r="AE30" s="25">
        <v>-632.79999999999984</v>
      </c>
      <c r="AF30" s="25">
        <v>-404.4000000000002</v>
      </c>
      <c r="AG30" s="25">
        <v>-593.5</v>
      </c>
      <c r="AH30" s="25">
        <v>-601.00000000000011</v>
      </c>
      <c r="AI30" s="25">
        <v>-392.1</v>
      </c>
      <c r="AJ30" s="25">
        <v>-607</v>
      </c>
      <c r="AK30" s="25">
        <v>-556.70000000000005</v>
      </c>
      <c r="AL30" s="25">
        <v>-697.69999999999982</v>
      </c>
      <c r="AM30" s="25">
        <v>-715.9</v>
      </c>
      <c r="AN30" s="25">
        <v>-884.1</v>
      </c>
      <c r="AO30" s="25">
        <v>-812.99999999999989</v>
      </c>
      <c r="AP30" s="25">
        <v>-927.90000000000009</v>
      </c>
      <c r="AR30" s="26"/>
    </row>
    <row r="31" spans="1:50" x14ac:dyDescent="0.3">
      <c r="A31" t="s">
        <v>65</v>
      </c>
      <c r="B31" s="21" t="s">
        <v>66</v>
      </c>
      <c r="C31" s="21" t="s">
        <v>66</v>
      </c>
      <c r="D31" t="s">
        <v>65</v>
      </c>
      <c r="E31" s="3" t="s">
        <v>26</v>
      </c>
      <c r="F31" s="32" t="s">
        <v>27</v>
      </c>
      <c r="G31" s="25"/>
      <c r="H31" s="25"/>
      <c r="I31" s="25"/>
      <c r="J31" s="25"/>
      <c r="K31" s="25">
        <v>136.9</v>
      </c>
      <c r="L31" s="25">
        <v>-40.300000000000011</v>
      </c>
      <c r="M31" s="25">
        <v>7.4000000000000057</v>
      </c>
      <c r="N31" s="25">
        <v>-1629.9</v>
      </c>
      <c r="O31" s="25">
        <v>46.099999999999994</v>
      </c>
      <c r="P31" s="25">
        <v>719.1</v>
      </c>
      <c r="Q31" s="25">
        <v>-955.40000000000009</v>
      </c>
      <c r="R31" s="25">
        <v>4.3999999999999986</v>
      </c>
      <c r="S31" s="25">
        <v>32</v>
      </c>
      <c r="T31" s="25">
        <v>2010.4</v>
      </c>
      <c r="U31" s="25">
        <v>-30.100000000000009</v>
      </c>
      <c r="V31" s="25">
        <v>17.000000000000057</v>
      </c>
      <c r="W31" s="25">
        <v>49.3</v>
      </c>
      <c r="X31" s="25">
        <v>701.80000000000007</v>
      </c>
      <c r="Y31" s="25">
        <v>2787.2999999999997</v>
      </c>
      <c r="Z31" s="25">
        <v>-17.5</v>
      </c>
      <c r="AA31" s="25">
        <v>15.299999999999999</v>
      </c>
      <c r="AB31" s="25">
        <v>733.09999999999991</v>
      </c>
      <c r="AC31" s="25">
        <v>-0.99999999999995381</v>
      </c>
      <c r="AD31" s="25">
        <v>575.80000000000018</v>
      </c>
      <c r="AE31" s="25">
        <v>-65.699999999999989</v>
      </c>
      <c r="AF31" s="25">
        <v>113.7</v>
      </c>
      <c r="AG31" s="25">
        <v>492</v>
      </c>
      <c r="AH31" s="25">
        <v>1685.8000000000002</v>
      </c>
      <c r="AI31" s="25">
        <v>2899.2</v>
      </c>
      <c r="AJ31" s="25">
        <v>84.6</v>
      </c>
      <c r="AK31" s="25">
        <v>16.3</v>
      </c>
      <c r="AL31" s="25">
        <v>1004.9</v>
      </c>
      <c r="AM31" s="25">
        <v>3196.2</v>
      </c>
      <c r="AN31" s="25">
        <v>-3.3</v>
      </c>
      <c r="AO31" s="25">
        <v>-41.099999999999909</v>
      </c>
      <c r="AP31" s="25">
        <v>-10.900000000000546</v>
      </c>
      <c r="AR31" s="26"/>
    </row>
    <row r="32" spans="1:50" x14ac:dyDescent="0.3">
      <c r="A32" t="s">
        <v>67</v>
      </c>
      <c r="B32" s="21" t="s">
        <v>68</v>
      </c>
      <c r="C32" s="21" t="s">
        <v>68</v>
      </c>
      <c r="D32" t="s">
        <v>67</v>
      </c>
      <c r="E32" s="3" t="s">
        <v>26</v>
      </c>
      <c r="F32" s="32" t="s">
        <v>27</v>
      </c>
      <c r="G32" s="25"/>
      <c r="H32" s="25"/>
      <c r="I32" s="25"/>
      <c r="J32" s="25"/>
      <c r="K32" s="25">
        <v>-904.2</v>
      </c>
      <c r="L32" s="25">
        <v>-1379.3000000000002</v>
      </c>
      <c r="M32" s="25">
        <v>-2747.9999999999995</v>
      </c>
      <c r="N32" s="25">
        <v>-2352.5</v>
      </c>
      <c r="O32" s="25">
        <v>-2767.7</v>
      </c>
      <c r="P32" s="25">
        <v>-1553.9</v>
      </c>
      <c r="Q32" s="25">
        <v>-4229</v>
      </c>
      <c r="R32" s="25">
        <v>-2076.2000000000003</v>
      </c>
      <c r="S32" s="25">
        <v>-1955</v>
      </c>
      <c r="T32" s="25">
        <v>-3725.4</v>
      </c>
      <c r="U32" s="25">
        <v>-1040.3</v>
      </c>
      <c r="V32" s="25">
        <v>-2080.1</v>
      </c>
      <c r="W32" s="25">
        <v>-125</v>
      </c>
      <c r="X32" s="25">
        <v>-1667.1999999999998</v>
      </c>
      <c r="Y32" s="25">
        <v>-3200.2</v>
      </c>
      <c r="Z32" s="25">
        <v>-3141.9000000000005</v>
      </c>
      <c r="AA32" s="25">
        <v>-273.10000000000008</v>
      </c>
      <c r="AB32" s="25">
        <v>-5496.5</v>
      </c>
      <c r="AC32" s="25">
        <v>-756.20000000000095</v>
      </c>
      <c r="AD32" s="25">
        <v>-1685.2999999999986</v>
      </c>
      <c r="AE32" s="25">
        <v>541.10000000000025</v>
      </c>
      <c r="AF32" s="25">
        <v>-2013.1999999999998</v>
      </c>
      <c r="AG32" s="25">
        <v>-3048.1</v>
      </c>
      <c r="AH32" s="25">
        <v>-141.30000000000069</v>
      </c>
      <c r="AI32" s="25">
        <v>991.19999999999993</v>
      </c>
      <c r="AJ32" s="25">
        <v>-1054.8</v>
      </c>
      <c r="AK32" s="25">
        <v>-359.5</v>
      </c>
      <c r="AL32" s="25">
        <v>-2891.8000000000006</v>
      </c>
      <c r="AM32" s="25">
        <v>-353.30000000000007</v>
      </c>
      <c r="AN32" s="25">
        <v>332.30000000000007</v>
      </c>
      <c r="AO32" s="25">
        <v>-361.39999999999981</v>
      </c>
      <c r="AP32" s="25">
        <v>-625.40000000000009</v>
      </c>
      <c r="AR32" s="26"/>
    </row>
    <row r="33" spans="1:44" x14ac:dyDescent="0.3">
      <c r="A33" t="s">
        <v>69</v>
      </c>
      <c r="B33" s="21" t="s">
        <v>70</v>
      </c>
      <c r="C33" s="21" t="s">
        <v>70</v>
      </c>
      <c r="D33" t="s">
        <v>69</v>
      </c>
      <c r="E33" s="3" t="s">
        <v>26</v>
      </c>
      <c r="F33" s="32" t="s">
        <v>27</v>
      </c>
      <c r="G33" s="25"/>
      <c r="H33" s="25"/>
      <c r="I33" s="25"/>
      <c r="J33" s="25"/>
      <c r="K33" s="25">
        <v>-1478.5</v>
      </c>
      <c r="L33" s="25">
        <v>-21.100000000000179</v>
      </c>
      <c r="M33" s="25">
        <v>823.50000000000011</v>
      </c>
      <c r="N33" s="25">
        <v>2329.1</v>
      </c>
      <c r="O33" s="25">
        <v>1120.1000000000001</v>
      </c>
      <c r="P33" s="25">
        <v>-1915.5</v>
      </c>
      <c r="Q33" s="25">
        <v>5006.2</v>
      </c>
      <c r="R33" s="25">
        <v>1073.3000000000002</v>
      </c>
      <c r="S33" s="25">
        <v>937</v>
      </c>
      <c r="T33" s="25">
        <v>127.60000000000007</v>
      </c>
      <c r="U33" s="25">
        <v>976.09999999999991</v>
      </c>
      <c r="V33" s="25">
        <v>1823.3999999999999</v>
      </c>
      <c r="W33" s="25">
        <v>-1223.2</v>
      </c>
      <c r="X33" s="25">
        <v>-421.59999999999991</v>
      </c>
      <c r="Y33" s="25">
        <v>203.99999999999989</v>
      </c>
      <c r="Z33" s="25">
        <v>1778.9</v>
      </c>
      <c r="AA33" s="25">
        <v>-780.1</v>
      </c>
      <c r="AB33" s="25">
        <v>1582.4</v>
      </c>
      <c r="AC33" s="25">
        <v>-1054.2</v>
      </c>
      <c r="AD33" s="25">
        <v>-208.59999999999997</v>
      </c>
      <c r="AE33" s="25">
        <v>-993.1</v>
      </c>
      <c r="AF33" s="25">
        <v>927.3</v>
      </c>
      <c r="AG33" s="25">
        <v>3864.1999999999985</v>
      </c>
      <c r="AH33" s="25">
        <v>-427.4</v>
      </c>
      <c r="AI33" s="25">
        <v>-3012.6</v>
      </c>
      <c r="AJ33" s="25">
        <v>753.79999999999973</v>
      </c>
      <c r="AK33" s="25">
        <v>1653.6000000000001</v>
      </c>
      <c r="AL33" s="25">
        <v>1917.2</v>
      </c>
      <c r="AM33" s="25">
        <v>-4167.6000000000004</v>
      </c>
      <c r="AN33" s="25">
        <v>-102.6</v>
      </c>
      <c r="AO33" s="25">
        <v>1558.8999999999996</v>
      </c>
      <c r="AP33" s="25">
        <v>942.60000000000014</v>
      </c>
      <c r="AR33" s="26"/>
    </row>
    <row r="34" spans="1:44" x14ac:dyDescent="0.3">
      <c r="A34" t="s">
        <v>71</v>
      </c>
      <c r="B34" s="21" t="s">
        <v>72</v>
      </c>
      <c r="C34" s="21" t="s">
        <v>72</v>
      </c>
      <c r="D34" t="s">
        <v>71</v>
      </c>
      <c r="E34" s="3" t="s">
        <v>26</v>
      </c>
      <c r="F34" s="32" t="s">
        <v>27</v>
      </c>
      <c r="G34" s="25"/>
      <c r="H34" s="25"/>
      <c r="I34" s="25"/>
      <c r="J34" s="25"/>
      <c r="K34" s="25">
        <v>120.30000000000001</v>
      </c>
      <c r="L34" s="25">
        <v>821.59999999999991</v>
      </c>
      <c r="M34" s="25">
        <v>508.69999999999993</v>
      </c>
      <c r="N34" s="25">
        <v>536.80000000000018</v>
      </c>
      <c r="O34" s="25">
        <v>405.2</v>
      </c>
      <c r="P34" s="25">
        <v>400.8</v>
      </c>
      <c r="Q34" s="25">
        <v>445.59999999999991</v>
      </c>
      <c r="R34" s="25">
        <v>395.40000000000009</v>
      </c>
      <c r="S34" s="25">
        <v>446.1</v>
      </c>
      <c r="T34" s="25">
        <v>325.79999999999995</v>
      </c>
      <c r="U34" s="25">
        <v>412.4</v>
      </c>
      <c r="V34" s="25">
        <v>433.40000000000009</v>
      </c>
      <c r="W34" s="25">
        <v>307.60000000000002</v>
      </c>
      <c r="X34" s="25">
        <v>335.19999999999993</v>
      </c>
      <c r="Y34" s="25">
        <v>351.6</v>
      </c>
      <c r="Z34" s="25">
        <v>375.00000000000011</v>
      </c>
      <c r="AA34" s="25">
        <v>320.3</v>
      </c>
      <c r="AB34" s="25">
        <v>571.70000000000005</v>
      </c>
      <c r="AC34" s="25">
        <v>405.70000000000005</v>
      </c>
      <c r="AD34" s="25">
        <v>161.19999999999982</v>
      </c>
      <c r="AE34" s="25">
        <v>230.6</v>
      </c>
      <c r="AF34" s="25">
        <v>235.9</v>
      </c>
      <c r="AG34" s="25">
        <v>244.79999999999995</v>
      </c>
      <c r="AH34" s="25">
        <v>298.70000000000005</v>
      </c>
      <c r="AI34" s="25">
        <v>333.6</v>
      </c>
      <c r="AJ34" s="25">
        <v>344.7</v>
      </c>
      <c r="AK34" s="25">
        <v>371.6</v>
      </c>
      <c r="AL34" s="25">
        <v>283.59999999999991</v>
      </c>
      <c r="AM34" s="34">
        <v>226.4</v>
      </c>
      <c r="AN34" s="34">
        <v>245.2</v>
      </c>
      <c r="AO34" s="34">
        <v>264.10000000000002</v>
      </c>
      <c r="AP34" s="34">
        <v>264.3</v>
      </c>
      <c r="AR34" s="26"/>
    </row>
    <row r="35" spans="1:44" x14ac:dyDescent="0.3"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</row>
    <row r="36" spans="1:44" x14ac:dyDescent="0.3">
      <c r="K36" s="26"/>
      <c r="O36" s="29"/>
      <c r="P36" s="27"/>
      <c r="Q36" s="27"/>
      <c r="R36" s="27"/>
      <c r="S36" s="29"/>
      <c r="T36" s="27"/>
      <c r="U36" s="27"/>
      <c r="V36" s="27"/>
      <c r="W36" s="27"/>
      <c r="X36" s="27"/>
      <c r="Y36" s="27"/>
      <c r="Z36" s="27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</row>
    <row r="37" spans="1:44" x14ac:dyDescent="0.3">
      <c r="K37" s="26"/>
      <c r="O37" s="29"/>
      <c r="S37" s="29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</row>
    <row r="38" spans="1:44" x14ac:dyDescent="0.3">
      <c r="K38" s="26"/>
      <c r="O38" s="29"/>
      <c r="S38" s="29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</row>
    <row r="39" spans="1:44" x14ac:dyDescent="0.3">
      <c r="K39" s="26"/>
      <c r="O39" s="29"/>
      <c r="S39" s="29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</row>
    <row r="40" spans="1:44" x14ac:dyDescent="0.3">
      <c r="K40" s="26"/>
      <c r="O40" s="29"/>
      <c r="S40" s="29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</row>
    <row r="41" spans="1:44" x14ac:dyDescent="0.3">
      <c r="K41" s="26"/>
      <c r="O41" s="29"/>
      <c r="S41" s="29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</row>
    <row r="42" spans="1:44" x14ac:dyDescent="0.3">
      <c r="K42" s="26"/>
      <c r="O42" s="29"/>
      <c r="S42" s="29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</row>
    <row r="43" spans="1:44" x14ac:dyDescent="0.3">
      <c r="K43" s="26"/>
      <c r="O43" s="29"/>
      <c r="S43" s="29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</row>
    <row r="44" spans="1:44" x14ac:dyDescent="0.3">
      <c r="K44" s="26"/>
      <c r="O44" s="29"/>
      <c r="S44" s="29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</row>
    <row r="45" spans="1:44" x14ac:dyDescent="0.3">
      <c r="K45" s="26"/>
      <c r="O45" s="29"/>
      <c r="S45" s="29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</row>
    <row r="46" spans="1:44" x14ac:dyDescent="0.3">
      <c r="K46" s="26"/>
      <c r="O46" s="29"/>
      <c r="S46" s="29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</row>
    <row r="47" spans="1:44" x14ac:dyDescent="0.3">
      <c r="K47" s="26"/>
      <c r="O47" s="29"/>
      <c r="S47" s="29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</row>
    <row r="48" spans="1:44" x14ac:dyDescent="0.3">
      <c r="K48" s="26"/>
      <c r="O48" s="29"/>
      <c r="S48" s="29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</row>
    <row r="49" spans="11:39" x14ac:dyDescent="0.3">
      <c r="K49" s="26"/>
      <c r="O49" s="29"/>
      <c r="S49" s="29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</row>
    <row r="50" spans="11:39" x14ac:dyDescent="0.3">
      <c r="K50" s="26"/>
      <c r="O50" s="29"/>
      <c r="S50" s="29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</row>
    <row r="51" spans="11:39" x14ac:dyDescent="0.3">
      <c r="K51" s="26"/>
      <c r="O51" s="29"/>
      <c r="S51" s="29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</row>
    <row r="52" spans="11:39" x14ac:dyDescent="0.3">
      <c r="K52" s="26"/>
      <c r="O52" s="29"/>
      <c r="S52" s="29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</row>
    <row r="53" spans="11:39" x14ac:dyDescent="0.3">
      <c r="K53" s="26"/>
      <c r="O53" s="29"/>
      <c r="S53" s="29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</row>
    <row r="54" spans="11:39" x14ac:dyDescent="0.3">
      <c r="K54" s="26"/>
      <c r="O54" s="29"/>
      <c r="S54" s="29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</row>
    <row r="55" spans="11:39" x14ac:dyDescent="0.3">
      <c r="K55" s="26"/>
      <c r="O55" s="29"/>
      <c r="S55" s="29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</row>
    <row r="56" spans="11:39" x14ac:dyDescent="0.3">
      <c r="K56" s="26"/>
      <c r="O56" s="29"/>
      <c r="S56" s="29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</row>
    <row r="57" spans="11:39" x14ac:dyDescent="0.3">
      <c r="K57" s="26"/>
      <c r="O57" s="29"/>
      <c r="S57" s="29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</row>
    <row r="58" spans="11:39" x14ac:dyDescent="0.3">
      <c r="K58" s="26"/>
      <c r="L58" s="27"/>
      <c r="M58" s="27"/>
      <c r="N58" s="27"/>
      <c r="O58" s="29"/>
      <c r="P58" s="27"/>
      <c r="Q58" s="27"/>
      <c r="R58" s="27"/>
      <c r="S58" s="29"/>
      <c r="T58" s="27"/>
      <c r="U58" s="27"/>
      <c r="V58" s="27"/>
      <c r="W58" s="27"/>
      <c r="X58" s="27"/>
      <c r="Y58" s="27"/>
      <c r="Z58" s="27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</row>
    <row r="59" spans="11:39" x14ac:dyDescent="0.3">
      <c r="K59" s="26"/>
      <c r="L59" s="27"/>
      <c r="M59" s="27"/>
      <c r="N59" s="27"/>
      <c r="P59" s="27"/>
      <c r="Q59" s="27"/>
      <c r="R59" s="27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</row>
    <row r="60" spans="11:39" x14ac:dyDescent="0.3">
      <c r="K60" s="26"/>
      <c r="L60" s="27"/>
      <c r="M60" s="27"/>
      <c r="N60" s="27"/>
      <c r="P60" s="27"/>
      <c r="Q60" s="27"/>
      <c r="R60" s="27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</row>
    <row r="61" spans="11:39" x14ac:dyDescent="0.3">
      <c r="K61" s="26"/>
      <c r="L61" s="27"/>
      <c r="M61" s="27"/>
      <c r="N61" s="27"/>
      <c r="P61" s="27"/>
      <c r="Q61" s="27"/>
      <c r="R61" s="27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</row>
    <row r="62" spans="11:39" x14ac:dyDescent="0.3">
      <c r="K62" s="26"/>
      <c r="L62" s="27"/>
      <c r="M62" s="27"/>
      <c r="N62" s="27"/>
      <c r="P62" s="27"/>
      <c r="Q62" s="27"/>
      <c r="R62" s="27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</row>
    <row r="63" spans="11:39" x14ac:dyDescent="0.3">
      <c r="K63" s="26"/>
      <c r="L63" s="27"/>
      <c r="M63" s="27"/>
      <c r="N63" s="27"/>
      <c r="P63" s="27"/>
      <c r="Q63" s="27"/>
      <c r="R63" s="27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</row>
    <row r="64" spans="11:39" x14ac:dyDescent="0.3">
      <c r="K64" s="26"/>
      <c r="L64" s="27"/>
      <c r="M64" s="27"/>
      <c r="N64" s="27"/>
      <c r="P64" s="27"/>
      <c r="Q64" s="27"/>
      <c r="R64" s="27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</row>
    <row r="65" spans="11:39" x14ac:dyDescent="0.3">
      <c r="K65" s="26"/>
      <c r="L65" s="27"/>
      <c r="M65" s="27"/>
      <c r="N65" s="27"/>
      <c r="P65" s="27"/>
      <c r="Q65" s="27"/>
      <c r="R65" s="27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</row>
    <row r="66" spans="11:39" x14ac:dyDescent="0.3">
      <c r="K66" s="26"/>
      <c r="L66" s="27"/>
      <c r="M66" s="27"/>
      <c r="N66" s="27"/>
      <c r="P66" s="27"/>
      <c r="Q66" s="27"/>
      <c r="R66" s="27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</row>
    <row r="67" spans="11:39" x14ac:dyDescent="0.3">
      <c r="K67" s="26"/>
      <c r="L67" s="27"/>
      <c r="M67" s="27"/>
      <c r="N67" s="27"/>
      <c r="P67" s="27"/>
      <c r="Q67" s="27"/>
      <c r="R67" s="27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</row>
    <row r="68" spans="11:39" x14ac:dyDescent="0.3">
      <c r="K68" s="26"/>
      <c r="L68" s="27"/>
      <c r="M68" s="27"/>
      <c r="N68" s="27"/>
      <c r="P68" s="27"/>
      <c r="Q68" s="27"/>
      <c r="R68" s="27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</row>
    <row r="69" spans="11:39" x14ac:dyDescent="0.3">
      <c r="K69" s="26"/>
      <c r="L69" s="27"/>
      <c r="M69" s="27"/>
      <c r="N69" s="27"/>
      <c r="P69" s="27"/>
      <c r="Q69" s="27"/>
      <c r="R69" s="27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</row>
    <row r="70" spans="11:39" x14ac:dyDescent="0.3">
      <c r="K70" s="26"/>
      <c r="L70" s="27"/>
      <c r="M70" s="27"/>
      <c r="N70" s="27"/>
      <c r="P70" s="27"/>
      <c r="Q70" s="27"/>
      <c r="R70" s="27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</row>
    <row r="71" spans="11:39" x14ac:dyDescent="0.3">
      <c r="K71" s="26"/>
      <c r="L71" s="27"/>
      <c r="M71" s="27"/>
      <c r="N71" s="27"/>
      <c r="P71" s="27"/>
      <c r="Q71" s="27"/>
      <c r="R71" s="27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</row>
    <row r="72" spans="11:39" x14ac:dyDescent="0.3">
      <c r="K72" s="26"/>
      <c r="L72" s="27"/>
      <c r="M72" s="27"/>
      <c r="N72" s="27"/>
      <c r="P72" s="27"/>
      <c r="Q72" s="27"/>
      <c r="R72" s="27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</row>
    <row r="73" spans="11:39" x14ac:dyDescent="0.3">
      <c r="K73" s="27"/>
      <c r="L73" s="27"/>
      <c r="M73" s="27"/>
      <c r="N73" s="27"/>
      <c r="P73" s="27"/>
      <c r="Q73" s="27"/>
      <c r="R73" s="27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</row>
    <row r="74" spans="11:39" x14ac:dyDescent="0.3">
      <c r="K74" s="27"/>
      <c r="L74" s="27"/>
      <c r="M74" s="27"/>
      <c r="N74" s="27"/>
      <c r="P74" s="27"/>
      <c r="Q74" s="27"/>
      <c r="R74" s="27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</row>
    <row r="75" spans="11:39" x14ac:dyDescent="0.3">
      <c r="K75" s="27"/>
      <c r="L75" s="27"/>
      <c r="M75" s="27"/>
      <c r="N75" s="27"/>
      <c r="P75" s="27"/>
      <c r="Q75" s="27"/>
      <c r="R75" s="27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</row>
    <row r="76" spans="11:39" x14ac:dyDescent="0.3">
      <c r="K76" s="27"/>
      <c r="L76" s="27"/>
      <c r="M76" s="27"/>
      <c r="N76" s="27"/>
      <c r="P76" s="27"/>
      <c r="Q76" s="27"/>
      <c r="R76" s="27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</row>
    <row r="77" spans="11:39" x14ac:dyDescent="0.3">
      <c r="K77" s="27"/>
      <c r="L77" s="27"/>
      <c r="M77" s="27"/>
      <c r="N77" s="27"/>
      <c r="P77" s="27"/>
      <c r="Q77" s="27"/>
      <c r="R77" s="27"/>
    </row>
    <row r="78" spans="11:39" x14ac:dyDescent="0.3">
      <c r="K78" s="27"/>
      <c r="L78" s="27"/>
      <c r="M78" s="27"/>
      <c r="N78" s="27"/>
      <c r="O78" s="27"/>
      <c r="P78" s="27"/>
      <c r="Q78" s="27"/>
      <c r="R78" s="27"/>
    </row>
    <row r="79" spans="11:39" x14ac:dyDescent="0.3">
      <c r="K79" s="27"/>
      <c r="L79" s="27"/>
      <c r="M79" s="27"/>
      <c r="N79" s="27"/>
      <c r="O79" s="27"/>
      <c r="P79" s="27"/>
      <c r="Q79" s="27"/>
      <c r="R79" s="27"/>
    </row>
    <row r="80" spans="11:39" x14ac:dyDescent="0.3">
      <c r="K80" s="27"/>
      <c r="L80" s="27"/>
      <c r="M80" s="27"/>
      <c r="N80" s="27"/>
      <c r="O80" s="27"/>
      <c r="P80" s="27"/>
      <c r="Q80" s="27"/>
      <c r="R80" s="27"/>
    </row>
    <row r="81" spans="11:18" x14ac:dyDescent="0.3">
      <c r="K81" s="27"/>
      <c r="L81" s="27"/>
      <c r="M81" s="27"/>
      <c r="N81" s="27"/>
      <c r="O81" s="27"/>
      <c r="P81" s="27"/>
      <c r="Q81" s="27"/>
      <c r="R81" s="27"/>
    </row>
    <row r="82" spans="11:18" x14ac:dyDescent="0.3">
      <c r="K82" s="27"/>
      <c r="L82" s="27"/>
      <c r="M82" s="27"/>
      <c r="N82" s="27"/>
      <c r="O82" s="27"/>
      <c r="P82" s="27"/>
      <c r="Q82" s="27"/>
      <c r="R82" s="27"/>
    </row>
    <row r="83" spans="11:18" x14ac:dyDescent="0.3">
      <c r="K83" s="27"/>
      <c r="L83" s="27"/>
      <c r="M83" s="27"/>
      <c r="N83" s="27"/>
      <c r="O83" s="27"/>
      <c r="P83" s="27"/>
      <c r="Q83" s="27"/>
      <c r="R83" s="27"/>
    </row>
    <row r="84" spans="11:18" x14ac:dyDescent="0.3">
      <c r="K84" s="27"/>
      <c r="L84" s="27"/>
      <c r="M84" s="27"/>
      <c r="N84" s="27"/>
      <c r="O84" s="27"/>
      <c r="P84" s="27"/>
      <c r="Q84" s="27"/>
      <c r="R84" s="27"/>
    </row>
    <row r="85" spans="11:18" x14ac:dyDescent="0.3">
      <c r="K85" s="27"/>
      <c r="L85" s="27"/>
      <c r="M85" s="27"/>
      <c r="N85" s="27"/>
      <c r="O85" s="27"/>
      <c r="P85" s="27"/>
      <c r="Q85" s="27"/>
      <c r="R85" s="27"/>
    </row>
    <row r="86" spans="11:18" x14ac:dyDescent="0.3">
      <c r="K86" s="27"/>
      <c r="L86" s="27"/>
      <c r="M86" s="27"/>
      <c r="N86" s="27"/>
      <c r="O86" s="27"/>
      <c r="P86" s="27"/>
      <c r="Q86" s="27"/>
      <c r="R86" s="27"/>
    </row>
    <row r="87" spans="11:18" x14ac:dyDescent="0.3">
      <c r="K87" s="27"/>
      <c r="L87" s="27"/>
      <c r="M87" s="27"/>
      <c r="N87" s="27"/>
      <c r="O87" s="27"/>
      <c r="P87" s="27"/>
      <c r="Q87" s="27"/>
      <c r="R87" s="27"/>
    </row>
    <row r="88" spans="11:18" x14ac:dyDescent="0.3">
      <c r="K88" s="27"/>
      <c r="L88" s="27"/>
      <c r="M88" s="27"/>
      <c r="N88" s="27"/>
      <c r="O88" s="27"/>
      <c r="P88" s="27"/>
      <c r="Q88" s="27"/>
      <c r="R88" s="27"/>
    </row>
  </sheetData>
  <phoneticPr fontId="12" type="noConversion"/>
  <conditionalFormatting sqref="A1:A1048576">
    <cfRule type="duplicateValues" dxfId="2" priority="1"/>
  </conditionalFormatting>
  <conditionalFormatting sqref="G11:AP11">
    <cfRule type="expression" dxfId="1" priority="8">
      <formula>IF(AND(G9&lt;&gt;"",G10&lt;&gt;""),IF(OR(LEN(G9)&lt;&gt;4,LEN(G10)&gt;3),TRUE,FALSE),FALSE)</formula>
    </cfRule>
    <cfRule type="expression" dxfId="0" priority="9">
      <formula>IF(G11&lt;&gt;"",IF(COUNTIF($F$8:$CN$8,G11)&gt;1,TRUE,FALSE),FALSE)</formula>
    </cfRule>
  </conditionalFormatting>
  <dataValidations disablePrompts="1" count="2">
    <dataValidation type="list" allowBlank="1" showInputMessage="1" showErrorMessage="1" sqref="B8" xr:uid="{04BB0B87-E693-4CBB-B3A1-31DD6578864C}">
      <formula1>"M,Q,A"</formula1>
    </dataValidation>
    <dataValidation type="list" allowBlank="1" showInputMessage="1" showErrorMessage="1" sqref="B7" xr:uid="{B72D6835-1A80-4906-92E2-5C48284D5211}">
      <formula1>"0,3,6,9"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6" orientation="landscape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6f48747-78e4-4486-813e-ad151dd9e7b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B2A56ADEFD604F9911DFA88E47350B" ma:contentTypeVersion="18" ma:contentTypeDescription="Crée un document." ma:contentTypeScope="" ma:versionID="ed5cb8ea586560f9ef99bf98dd428631">
  <xsd:schema xmlns:xsd="http://www.w3.org/2001/XMLSchema" xmlns:xs="http://www.w3.org/2001/XMLSchema" xmlns:p="http://schemas.microsoft.com/office/2006/metadata/properties" xmlns:ns3="76f48747-78e4-4486-813e-ad151dd9e7b9" xmlns:ns4="cd928f2c-bb3d-46e8-81d5-22a7866e1042" targetNamespace="http://schemas.microsoft.com/office/2006/metadata/properties" ma:root="true" ma:fieldsID="14efdb7ce542202fb797910904e54470" ns3:_="" ns4:_="">
    <xsd:import namespace="76f48747-78e4-4486-813e-ad151dd9e7b9"/>
    <xsd:import namespace="cd928f2c-bb3d-46e8-81d5-22a7866e104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8747-78e4-4486-813e-ad151dd9e7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28f2c-bb3d-46e8-81d5-22a7866e104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A1B4F1-22D5-41EA-B76D-434D91FDFBA0}">
  <ds:schemaRefs>
    <ds:schemaRef ds:uri="http://schemas.microsoft.com/office/2006/metadata/properties"/>
    <ds:schemaRef ds:uri="http://schemas.microsoft.com/office/infopath/2007/PartnerControls"/>
    <ds:schemaRef ds:uri="76f48747-78e4-4486-813e-ad151dd9e7b9"/>
  </ds:schemaRefs>
</ds:datastoreItem>
</file>

<file path=customXml/itemProps2.xml><?xml version="1.0" encoding="utf-8"?>
<ds:datastoreItem xmlns:ds="http://schemas.openxmlformats.org/officeDocument/2006/customXml" ds:itemID="{9282E682-3108-4D93-BB04-EA1343AEC6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f48747-78e4-4486-813e-ad151dd9e7b9"/>
    <ds:schemaRef ds:uri="cd928f2c-bb3d-46e8-81d5-22a7866e10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19BDEA-7653-4977-90C5-58A4A23325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Annuel</vt:lpstr>
      <vt:lpstr>Trimestriel</vt:lpstr>
      <vt:lpstr>Annuel!Zone_d_impression</vt:lpstr>
      <vt:lpstr>Trimestriel!Zone_d_impression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Kamya, Michael Kirinya</dc:creator>
  <cp:keywords/>
  <dc:description/>
  <cp:lastModifiedBy>FIRAS BEN NJIMA</cp:lastModifiedBy>
  <cp:revision/>
  <cp:lastPrinted>2025-11-12T08:14:22Z</cp:lastPrinted>
  <dcterms:created xsi:type="dcterms:W3CDTF">2018-05-22T21:09:05Z</dcterms:created>
  <dcterms:modified xsi:type="dcterms:W3CDTF">2026-02-20T08:12:01Z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MSIP_Label_0c07ed86-5dc5-4593-ad03-a8684b843815_Enabled">
    <vt:lpwstr>true</vt:lpwstr>
  </property>
  <property fmtid="{D5CDD505-2E9C-101B-9397-08002B2CF9AE}" pid="4" name="MSIP_Label_0c07ed86-5dc5-4593-ad03-a8684b843815_SetDate">
    <vt:lpwstr>2022-10-26T17:05:47Z</vt:lpwstr>
  </property>
  <property fmtid="{D5CDD505-2E9C-101B-9397-08002B2CF9AE}" pid="5" name="MSIP_Label_0c07ed86-5dc5-4593-ad03-a8684b843815_Method">
    <vt:lpwstr>Standard</vt:lpwstr>
  </property>
  <property fmtid="{D5CDD505-2E9C-101B-9397-08002B2CF9AE}" pid="6" name="MSIP_Label_0c07ed86-5dc5-4593-ad03-a8684b843815_Name">
    <vt:lpwstr>0c07ed86-5dc5-4593-ad03-a8684b843815</vt:lpwstr>
  </property>
  <property fmtid="{D5CDD505-2E9C-101B-9397-08002B2CF9AE}" pid="7" name="MSIP_Label_0c07ed86-5dc5-4593-ad03-a8684b843815_SiteId">
    <vt:lpwstr>8085fa43-302e-45bd-b171-a6648c3b6be7</vt:lpwstr>
  </property>
  <property fmtid="{D5CDD505-2E9C-101B-9397-08002B2CF9AE}" pid="8" name="MSIP_Label_0c07ed86-5dc5-4593-ad03-a8684b843815_ActionId">
    <vt:lpwstr>008472d9-650f-4b7c-85b9-bdc6d5e1f693</vt:lpwstr>
  </property>
  <property fmtid="{D5CDD505-2E9C-101B-9397-08002B2CF9AE}" pid="9" name="MSIP_Label_0c07ed86-5dc5-4593-ad03-a8684b843815_ContentBits">
    <vt:lpwstr>0</vt:lpwstr>
  </property>
  <property fmtid="{D5CDD505-2E9C-101B-9397-08002B2CF9AE}" pid="10" name="ContentTypeId">
    <vt:lpwstr>0x010100B2B2A56ADEFD604F9911DFA88E47350B</vt:lpwstr>
  </property>
</Properties>
</file>